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ASUS\Dropbox\GASCOGNE INVEST Soparfi\COURTAGE VINS\Stocks, prix et offres\"/>
    </mc:Choice>
  </mc:AlternateContent>
  <xr:revisionPtr revIDLastSave="0" documentId="13_ncr:1_{F367114E-11AC-46E4-BD3F-6D0B7AA95F14}" xr6:coauthVersionLast="47" xr6:coauthVersionMax="47" xr10:uidLastSave="{00000000-0000-0000-0000-000000000000}"/>
  <bookViews>
    <workbookView xWindow="-96" yWindow="-96" windowWidth="23232" windowHeight="13872" xr2:uid="{00000000-000D-0000-FFFF-FFFF00000000}"/>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2" i="1" l="1"/>
  <c r="N2986" i="1"/>
  <c r="H2986" i="1"/>
  <c r="N2985" i="1"/>
  <c r="G2985" i="1"/>
  <c r="N2984" i="1"/>
  <c r="H2984" i="1"/>
  <c r="N2983" i="1"/>
  <c r="N2982" i="1"/>
  <c r="H2982" i="1"/>
  <c r="N2981" i="1"/>
  <c r="N2980" i="1"/>
  <c r="N370" i="1"/>
  <c r="G370" i="1"/>
  <c r="N369" i="1"/>
  <c r="H369" i="1"/>
  <c r="H364" i="1"/>
  <c r="H363" i="1"/>
  <c r="N362" i="1"/>
  <c r="H362" i="1"/>
  <c r="N361" i="1"/>
  <c r="H361" i="1"/>
  <c r="N360" i="1"/>
  <c r="H360" i="1"/>
  <c r="N359" i="1"/>
  <c r="H359" i="1"/>
  <c r="N358" i="1"/>
  <c r="H358" i="1"/>
  <c r="N357" i="1"/>
  <c r="H357" i="1"/>
  <c r="N356" i="1"/>
  <c r="N355" i="1"/>
  <c r="H355" i="1"/>
  <c r="N354" i="1"/>
  <c r="N353" i="1"/>
  <c r="G353" i="1"/>
  <c r="N352" i="1"/>
  <c r="H352" i="1"/>
  <c r="N351" i="1"/>
  <c r="G351" i="1"/>
  <c r="N350" i="1"/>
  <c r="H350" i="1"/>
  <c r="N349" i="1"/>
  <c r="N345" i="1"/>
  <c r="N341" i="1"/>
  <c r="N340" i="1"/>
  <c r="H340" i="1"/>
  <c r="N333" i="1"/>
  <c r="N332" i="1"/>
  <c r="N331" i="1"/>
  <c r="N330" i="1"/>
  <c r="N329" i="1"/>
  <c r="G329" i="1"/>
  <c r="N328" i="1"/>
  <c r="H328" i="1"/>
  <c r="N327" i="1"/>
  <c r="N324" i="1"/>
  <c r="H324" i="1"/>
  <c r="N323" i="1"/>
  <c r="H323" i="1"/>
  <c r="N322" i="1"/>
  <c r="N321" i="1"/>
  <c r="H321" i="1"/>
  <c r="N320" i="1"/>
  <c r="H320" i="1"/>
  <c r="N319" i="1"/>
  <c r="H319" i="1"/>
  <c r="N318" i="1"/>
  <c r="H318" i="1"/>
  <c r="N316" i="1"/>
  <c r="H316" i="1"/>
  <c r="N315" i="1"/>
  <c r="H315" i="1"/>
  <c r="N314" i="1"/>
  <c r="H314" i="1"/>
  <c r="N313" i="1"/>
  <c r="H313" i="1"/>
  <c r="N312" i="1"/>
  <c r="H312" i="1"/>
  <c r="N311" i="1"/>
  <c r="H311" i="1"/>
  <c r="H310" i="1"/>
  <c r="N309" i="1"/>
  <c r="H309" i="1"/>
  <c r="N308" i="1"/>
  <c r="H308" i="1"/>
  <c r="N307" i="1"/>
  <c r="H307" i="1"/>
  <c r="N306" i="1"/>
  <c r="H305" i="1"/>
  <c r="N304" i="1"/>
  <c r="H304" i="1"/>
  <c r="N302" i="1"/>
  <c r="H302" i="1"/>
  <c r="N301" i="1"/>
  <c r="H301" i="1"/>
  <c r="N300" i="1"/>
  <c r="H300" i="1"/>
  <c r="N299" i="1"/>
  <c r="H299" i="1"/>
  <c r="N298" i="1"/>
  <c r="H298" i="1"/>
  <c r="H297" i="1"/>
  <c r="N296" i="1"/>
  <c r="H296" i="1"/>
  <c r="H295" i="1"/>
  <c r="H294" i="1"/>
  <c r="N293" i="1"/>
  <c r="H293" i="1"/>
  <c r="N292" i="1"/>
  <c r="H292" i="1"/>
  <c r="N291" i="1"/>
  <c r="H291" i="1"/>
  <c r="H290" i="1"/>
  <c r="H289" i="1"/>
  <c r="N288" i="1"/>
  <c r="H288" i="1"/>
  <c r="N287" i="1"/>
  <c r="H287" i="1"/>
  <c r="N286" i="1"/>
  <c r="H286" i="1"/>
  <c r="N285" i="1"/>
  <c r="H285" i="1"/>
  <c r="N279" i="1"/>
  <c r="N278" i="1"/>
  <c r="H277" i="1"/>
  <c r="N276" i="1"/>
  <c r="H276" i="1"/>
  <c r="G275" i="1"/>
  <c r="N274" i="1"/>
  <c r="N272" i="1"/>
  <c r="H272" i="1"/>
  <c r="N271" i="1"/>
  <c r="H271" i="1"/>
  <c r="N270" i="1"/>
  <c r="H270" i="1"/>
  <c r="N269" i="1"/>
  <c r="H269" i="1"/>
  <c r="N268" i="1"/>
  <c r="H268" i="1"/>
  <c r="N267" i="1"/>
  <c r="H267" i="1"/>
  <c r="N266" i="1"/>
  <c r="H266" i="1"/>
  <c r="H265" i="1"/>
  <c r="N264" i="1"/>
  <c r="H264" i="1"/>
  <c r="N263" i="1"/>
  <c r="H263" i="1"/>
  <c r="N262" i="1"/>
  <c r="H262" i="1"/>
  <c r="N261" i="1"/>
  <c r="H261" i="1"/>
  <c r="N260" i="1"/>
  <c r="H260" i="1"/>
  <c r="N259" i="1"/>
  <c r="G259" i="1"/>
  <c r="N258" i="1"/>
  <c r="N257" i="1"/>
  <c r="H257" i="1"/>
  <c r="N256" i="1"/>
  <c r="H256" i="1"/>
  <c r="N255" i="1"/>
  <c r="N254" i="1"/>
  <c r="N252" i="1"/>
  <c r="G252" i="1"/>
  <c r="N251" i="1"/>
  <c r="G251" i="1"/>
  <c r="N250" i="1"/>
  <c r="G250" i="1"/>
  <c r="N246" i="1"/>
  <c r="H246" i="1"/>
  <c r="N245" i="1"/>
  <c r="N244" i="1"/>
  <c r="H244" i="1"/>
  <c r="N243" i="1"/>
  <c r="G243" i="1"/>
  <c r="N242" i="1"/>
  <c r="H239" i="1"/>
  <c r="N236" i="1"/>
  <c r="H235" i="1"/>
  <c r="N232" i="1"/>
  <c r="N231" i="1"/>
  <c r="N230" i="1"/>
  <c r="N228" i="1"/>
  <c r="H228" i="1"/>
  <c r="N227" i="1"/>
  <c r="N226" i="1"/>
  <c r="H226" i="1"/>
  <c r="N225" i="1"/>
  <c r="H225" i="1"/>
  <c r="N224" i="1"/>
  <c r="N223" i="1"/>
  <c r="N222" i="1"/>
  <c r="G222" i="1"/>
  <c r="N221" i="1"/>
  <c r="N218" i="1"/>
  <c r="G218" i="1"/>
  <c r="N217" i="1"/>
  <c r="G217" i="1"/>
  <c r="N216" i="1"/>
  <c r="G216" i="1"/>
  <c r="N215" i="1"/>
  <c r="G215" i="1"/>
  <c r="N214" i="1"/>
  <c r="H214" i="1"/>
  <c r="N212" i="1"/>
  <c r="G212" i="1"/>
  <c r="N211" i="1"/>
  <c r="G211" i="1"/>
  <c r="N210" i="1"/>
  <c r="N209" i="1"/>
  <c r="G209" i="1"/>
  <c r="N208" i="1"/>
  <c r="G208" i="1"/>
  <c r="N207" i="1"/>
  <c r="H207" i="1"/>
  <c r="G206" i="1"/>
  <c r="G205" i="1"/>
  <c r="N204" i="1"/>
  <c r="G204" i="1"/>
  <c r="N203" i="1"/>
  <c r="G203" i="1"/>
  <c r="N202" i="1"/>
  <c r="G202" i="1"/>
  <c r="N201" i="1"/>
  <c r="G201" i="1"/>
  <c r="N200" i="1"/>
  <c r="G200" i="1"/>
  <c r="N199" i="1"/>
  <c r="N198" i="1"/>
  <c r="G198" i="1"/>
  <c r="N197" i="1"/>
  <c r="G197" i="1"/>
  <c r="N196" i="1"/>
  <c r="G196" i="1"/>
  <c r="N195" i="1"/>
  <c r="G195" i="1"/>
  <c r="N194" i="1"/>
  <c r="N193" i="1"/>
  <c r="G193" i="1"/>
  <c r="N192" i="1"/>
  <c r="G192" i="1"/>
  <c r="N191" i="1"/>
  <c r="H191" i="1"/>
  <c r="N190" i="1"/>
  <c r="G190" i="1"/>
  <c r="N189" i="1"/>
  <c r="N188" i="1"/>
  <c r="G188" i="1"/>
  <c r="N187" i="1"/>
  <c r="G187" i="1"/>
  <c r="N186" i="1"/>
  <c r="G186" i="1"/>
  <c r="N185" i="1"/>
  <c r="G185" i="1"/>
  <c r="N184" i="1"/>
  <c r="G184" i="1"/>
  <c r="N183" i="1"/>
  <c r="G183" i="1"/>
  <c r="N182" i="1"/>
  <c r="N181" i="1"/>
  <c r="N180" i="1"/>
  <c r="G180" i="1"/>
  <c r="N178" i="1"/>
  <c r="N177" i="1"/>
  <c r="G177" i="1"/>
  <c r="N176" i="1"/>
  <c r="G176" i="1"/>
  <c r="N175" i="1"/>
  <c r="N174" i="1"/>
  <c r="G174" i="1"/>
  <c r="N173" i="1"/>
  <c r="N172" i="1"/>
  <c r="G172" i="1"/>
  <c r="N171" i="1"/>
  <c r="G171" i="1"/>
  <c r="N170" i="1"/>
  <c r="G170" i="1"/>
  <c r="N169" i="1"/>
  <c r="G169" i="1"/>
  <c r="N168" i="1"/>
  <c r="G168" i="1"/>
  <c r="N167" i="1"/>
  <c r="G167" i="1"/>
  <c r="N166" i="1"/>
  <c r="G166" i="1"/>
  <c r="N165" i="1"/>
  <c r="G165" i="1"/>
  <c r="N164" i="1"/>
  <c r="G164" i="1"/>
  <c r="N163" i="1"/>
  <c r="G163" i="1"/>
  <c r="N162" i="1"/>
  <c r="G162" i="1"/>
  <c r="N161" i="1"/>
  <c r="G161" i="1"/>
  <c r="N160" i="1"/>
  <c r="G160" i="1"/>
  <c r="N159" i="1"/>
  <c r="H159" i="1"/>
  <c r="N158" i="1"/>
  <c r="N155" i="1"/>
  <c r="N154" i="1"/>
  <c r="N153" i="1"/>
  <c r="N151" i="1"/>
  <c r="G151" i="1"/>
  <c r="N150" i="1"/>
  <c r="G150" i="1"/>
  <c r="N149" i="1"/>
  <c r="H149" i="1"/>
  <c r="N148" i="1"/>
  <c r="G148" i="1"/>
  <c r="N147" i="1"/>
  <c r="G147" i="1"/>
  <c r="N146" i="1"/>
  <c r="H146" i="1"/>
  <c r="N145" i="1"/>
  <c r="G145" i="1"/>
  <c r="N144" i="1"/>
  <c r="H144" i="1"/>
  <c r="N143" i="1"/>
  <c r="G143" i="1"/>
  <c r="N142" i="1"/>
  <c r="G142" i="1"/>
  <c r="N141" i="1"/>
  <c r="N140" i="1"/>
  <c r="G140" i="1"/>
  <c r="N139" i="1"/>
  <c r="G139" i="1"/>
  <c r="N136" i="1"/>
  <c r="H136" i="1"/>
  <c r="N133" i="1"/>
  <c r="N132" i="1"/>
  <c r="H131" i="1"/>
  <c r="N130" i="1"/>
  <c r="N129" i="1"/>
  <c r="N128" i="1"/>
  <c r="H128" i="1"/>
  <c r="N127" i="1"/>
  <c r="G127" i="1"/>
  <c r="N126" i="1"/>
  <c r="G126" i="1"/>
  <c r="N124" i="1"/>
  <c r="N123" i="1"/>
  <c r="H123" i="1"/>
  <c r="N122" i="1"/>
  <c r="N121" i="1"/>
  <c r="G121" i="1"/>
  <c r="N120" i="1"/>
  <c r="N119" i="1"/>
  <c r="G119" i="1"/>
  <c r="N118" i="1"/>
  <c r="G118" i="1"/>
  <c r="N117" i="1"/>
  <c r="G117" i="1"/>
  <c r="G116" i="1"/>
  <c r="N115" i="1"/>
  <c r="G115" i="1"/>
  <c r="N112" i="1"/>
  <c r="G112" i="1"/>
  <c r="N111" i="1"/>
  <c r="G111" i="1"/>
  <c r="N110" i="1"/>
  <c r="H110" i="1"/>
  <c r="N106" i="1"/>
  <c r="G106" i="1"/>
  <c r="N105" i="1"/>
  <c r="G105" i="1"/>
  <c r="N102" i="1"/>
  <c r="N101" i="1"/>
  <c r="N95" i="1"/>
  <c r="G95" i="1"/>
  <c r="N93" i="1"/>
  <c r="N92" i="1"/>
  <c r="G92" i="1"/>
  <c r="N91" i="1"/>
  <c r="G91" i="1"/>
  <c r="N90" i="1"/>
  <c r="G90" i="1"/>
  <c r="N89" i="1"/>
  <c r="N87" i="1"/>
  <c r="G87" i="1"/>
  <c r="N84" i="1"/>
  <c r="G84" i="1"/>
  <c r="G83" i="1"/>
  <c r="N82" i="1"/>
  <c r="G82" i="1"/>
  <c r="N81" i="1"/>
  <c r="G81" i="1"/>
  <c r="N80" i="1"/>
  <c r="N79" i="1"/>
  <c r="G79" i="1"/>
  <c r="N77" i="1"/>
  <c r="G77" i="1"/>
  <c r="G75" i="1"/>
  <c r="N74" i="1"/>
  <c r="G74" i="1"/>
  <c r="G72" i="1"/>
  <c r="G71" i="1"/>
  <c r="G70" i="1"/>
  <c r="N69" i="1"/>
  <c r="G69" i="1"/>
  <c r="G67" i="1"/>
  <c r="G66" i="1"/>
  <c r="G64" i="1"/>
  <c r="G63" i="1"/>
  <c r="G60" i="1"/>
  <c r="G59" i="1"/>
  <c r="G58" i="1"/>
  <c r="G57" i="1"/>
  <c r="G55" i="1"/>
  <c r="G54" i="1"/>
  <c r="G53" i="1"/>
  <c r="G52" i="1"/>
  <c r="G51" i="1"/>
  <c r="G50" i="1"/>
  <c r="G49" i="1"/>
  <c r="G47" i="1"/>
  <c r="G46" i="1"/>
  <c r="G44" i="1"/>
  <c r="G43" i="1"/>
  <c r="G42" i="1"/>
  <c r="G41" i="1"/>
  <c r="G38" i="1"/>
  <c r="N37" i="1"/>
  <c r="G37" i="1"/>
  <c r="G36" i="1"/>
  <c r="G35" i="1"/>
  <c r="G34" i="1"/>
  <c r="G33" i="1"/>
  <c r="G32" i="1"/>
  <c r="G29" i="1"/>
  <c r="N28" i="1"/>
  <c r="G28" i="1"/>
  <c r="G27" i="1"/>
  <c r="G25" i="1"/>
  <c r="G24" i="1"/>
  <c r="G23" i="1"/>
  <c r="G22" i="1"/>
  <c r="G21" i="1"/>
  <c r="G19" i="1"/>
  <c r="G18" i="1"/>
  <c r="G17" i="1"/>
  <c r="G16" i="1"/>
  <c r="G15" i="1"/>
  <c r="G14" i="1"/>
  <c r="G12" i="1"/>
  <c r="G11" i="1"/>
  <c r="G10" i="1"/>
  <c r="G9" i="1"/>
  <c r="G8" i="1"/>
  <c r="G7" i="1"/>
  <c r="G6" i="1"/>
  <c r="G5" i="1"/>
  <c r="G4" i="1"/>
  <c r="G3" i="1"/>
  <c r="G2" i="1"/>
  <c r="H700" i="1" l="1"/>
  <c r="H1714" i="1"/>
  <c r="H1715" i="1"/>
  <c r="H1566" i="1"/>
  <c r="H1666" i="1"/>
  <c r="H2085" i="1"/>
  <c r="H1326" i="1"/>
  <c r="H1392" i="1"/>
  <c r="H1358" i="1"/>
  <c r="H1792" i="1"/>
  <c r="H583" i="1"/>
  <c r="H2681" i="1"/>
  <c r="H2832" i="1"/>
  <c r="H2751" i="1"/>
  <c r="H2841" i="1"/>
  <c r="H1180" i="1"/>
  <c r="H2580" i="1"/>
  <c r="H713" i="1"/>
  <c r="H1869" i="1"/>
  <c r="H527" i="1"/>
  <c r="H777" i="1"/>
  <c r="H778" i="1"/>
  <c r="H909" i="1"/>
  <c r="H2158" i="1"/>
  <c r="H1296" i="1"/>
  <c r="H2326" i="1"/>
  <c r="H1157" i="1"/>
  <c r="H2692" i="1"/>
  <c r="H2453" i="1"/>
  <c r="H404" i="1"/>
  <c r="H2277" i="1"/>
  <c r="H2583" i="1"/>
  <c r="H650" i="1"/>
  <c r="H933" i="1"/>
  <c r="H2763" i="1"/>
  <c r="H1800" i="1"/>
  <c r="H2615" i="1"/>
  <c r="H2810" i="1"/>
  <c r="H2659" i="1"/>
  <c r="H931" i="1"/>
  <c r="H2173" i="1"/>
  <c r="H2232" i="1"/>
  <c r="H562" i="1"/>
  <c r="H2088" i="1"/>
  <c r="H584" i="1"/>
  <c r="H2747" i="1"/>
  <c r="H2952" i="1"/>
  <c r="H2396" i="1"/>
  <c r="H1172" i="1"/>
  <c r="H410" i="1"/>
  <c r="H640" i="1"/>
  <c r="H2814" i="1"/>
  <c r="H2960" i="1"/>
  <c r="H1626" i="1"/>
  <c r="H1702" i="1"/>
  <c r="H1850" i="1"/>
  <c r="H408" i="1"/>
  <c r="H1313" i="1"/>
  <c r="H1997" i="1"/>
  <c r="H1893" i="1"/>
  <c r="H2331" i="1"/>
  <c r="H2927" i="1"/>
  <c r="H2318" i="1"/>
  <c r="H2423" i="1"/>
  <c r="H1433" i="1"/>
  <c r="H2971" i="1"/>
  <c r="H2833" i="1"/>
  <c r="H1539" i="1"/>
  <c r="H2547" i="1"/>
  <c r="H734" i="1"/>
  <c r="H1891" i="1"/>
  <c r="H2239" i="1"/>
  <c r="H2653" i="1"/>
  <c r="H445" i="1"/>
  <c r="H2287" i="1"/>
  <c r="H1793" i="1"/>
  <c r="H2226" i="1"/>
  <c r="H735" i="1"/>
  <c r="H763" i="1"/>
  <c r="H2938" i="1"/>
  <c r="H1356" i="1"/>
  <c r="H1337" i="1"/>
  <c r="H1611" i="1"/>
  <c r="H1544" i="1"/>
  <c r="H2172" i="1"/>
  <c r="H911" i="1"/>
  <c r="H912" i="1"/>
  <c r="H746" i="1"/>
  <c r="H1247" i="1"/>
  <c r="H1393" i="1"/>
  <c r="H2222" i="1"/>
  <c r="H2528" i="1"/>
  <c r="H1953" i="1"/>
  <c r="H1748" i="1"/>
  <c r="H1942" i="1"/>
  <c r="H2753" i="1"/>
  <c r="H2397" i="1"/>
  <c r="H1990" i="1"/>
  <c r="H2141" i="1"/>
  <c r="H2152" i="1"/>
  <c r="H2778" i="1"/>
  <c r="H655" i="1"/>
  <c r="H1697" i="1"/>
  <c r="H1202" i="1"/>
  <c r="H1749" i="1"/>
  <c r="H1801" i="1"/>
  <c r="H989" i="1"/>
  <c r="H2791" i="1"/>
  <c r="H1394" i="1"/>
  <c r="H1330" i="1"/>
  <c r="H2819" i="1"/>
  <c r="H2529" i="1"/>
  <c r="H738" i="1"/>
  <c r="H2442" i="1"/>
  <c r="H987" i="1"/>
  <c r="H2882" i="1"/>
  <c r="H1999" i="1"/>
  <c r="H2413" i="1"/>
  <c r="H2183" i="1"/>
  <c r="H2419" i="1"/>
  <c r="H1888" i="1"/>
  <c r="H1145" i="1"/>
  <c r="H1782" i="1"/>
  <c r="H2285" i="1"/>
  <c r="H2012" i="1"/>
  <c r="H1328" i="1"/>
  <c r="H1844" i="1"/>
  <c r="H446" i="1"/>
  <c r="H2654" i="1"/>
  <c r="H2217" i="1"/>
  <c r="H2537" i="1"/>
  <c r="H2700" i="1"/>
  <c r="H2497" i="1"/>
  <c r="H823" i="1"/>
  <c r="H691" i="1"/>
  <c r="H2462" i="1"/>
  <c r="H1689" i="1"/>
  <c r="H1857" i="1"/>
  <c r="H2764" i="1"/>
  <c r="H1668" i="1"/>
  <c r="H1086" i="1"/>
  <c r="H2660" i="1"/>
  <c r="H2913" i="1"/>
  <c r="H2373" i="1"/>
  <c r="H2374" i="1"/>
  <c r="H2554" i="1"/>
  <c r="H2620" i="1"/>
  <c r="H2146" i="1"/>
  <c r="H1573" i="1"/>
  <c r="H1866" i="1"/>
  <c r="H1338" i="1"/>
  <c r="H1956" i="1"/>
  <c r="H2475" i="1"/>
  <c r="H1871" i="1"/>
  <c r="H2384" i="1"/>
  <c r="H2410" i="1"/>
  <c r="H1809" i="1"/>
  <c r="H2522" i="1"/>
  <c r="H1492" i="1"/>
  <c r="H2906" i="1"/>
  <c r="H749" i="1"/>
  <c r="H2000" i="1"/>
  <c r="H1158" i="1"/>
  <c r="H1203" i="1"/>
  <c r="H1690" i="1"/>
  <c r="H2489" i="1"/>
  <c r="H1980" i="1"/>
  <c r="H1545" i="1"/>
  <c r="H1329" i="1"/>
  <c r="H1627" i="1"/>
  <c r="H2294" i="1"/>
  <c r="H832" i="1"/>
  <c r="H656" i="1"/>
  <c r="H2039" i="1"/>
  <c r="H2571" i="1"/>
  <c r="H2621" i="1"/>
  <c r="H2641" i="1"/>
  <c r="H1181" i="1"/>
  <c r="H1476" i="1"/>
  <c r="H2119" i="1"/>
  <c r="H2364" i="1"/>
  <c r="H2040" i="1"/>
  <c r="H1087" i="1"/>
  <c r="H890" i="1"/>
  <c r="H1851" i="1"/>
  <c r="H1814" i="1"/>
  <c r="H2834" i="1"/>
  <c r="H2768" i="1"/>
  <c r="H1540" i="1"/>
  <c r="H1248" i="1"/>
  <c r="H1010" i="1"/>
  <c r="H2929" i="1"/>
  <c r="H2666" i="1"/>
  <c r="H2905" i="1"/>
  <c r="H1175" i="1"/>
  <c r="H2845" i="1"/>
  <c r="H1701" i="1"/>
  <c r="H2286" i="1"/>
  <c r="H2754" i="1"/>
  <c r="H1546" i="1"/>
  <c r="H2266" i="1"/>
  <c r="H2136" i="1"/>
  <c r="H2532" i="1"/>
  <c r="H1317" i="1"/>
  <c r="H675" i="1"/>
  <c r="H2332" i="1"/>
  <c r="H2176" i="1"/>
  <c r="H1628" i="1"/>
  <c r="H498" i="1"/>
  <c r="H2278" i="1"/>
  <c r="H1053" i="1"/>
  <c r="H934" i="1"/>
  <c r="H1142" i="1"/>
  <c r="H643" i="1"/>
  <c r="H1571" i="1"/>
  <c r="H1855" i="1"/>
  <c r="H1745" i="1"/>
  <c r="H2785" i="1"/>
  <c r="H1469" i="1"/>
  <c r="H2846" i="1"/>
  <c r="H714" i="1"/>
  <c r="H585" i="1"/>
  <c r="H586" i="1"/>
  <c r="H2089" i="1"/>
  <c r="H1547" i="1"/>
  <c r="H899" i="1"/>
  <c r="H1576" i="1"/>
  <c r="H1159" i="1"/>
  <c r="H1160" i="1"/>
  <c r="H1423" i="1"/>
  <c r="H1493" i="1"/>
  <c r="H2263" i="1"/>
  <c r="H2001" i="1"/>
  <c r="H827" i="1"/>
  <c r="H1708" i="1"/>
  <c r="H1359" i="1"/>
  <c r="H1011" i="1"/>
  <c r="H2106" i="1"/>
  <c r="H2386" i="1"/>
  <c r="H828" i="1"/>
  <c r="H2745" i="1"/>
  <c r="H1852" i="1"/>
  <c r="H1240" i="1"/>
  <c r="H1709" i="1"/>
  <c r="H1548" i="1"/>
  <c r="H2236" i="1"/>
  <c r="H2478" i="1"/>
  <c r="H477" i="1"/>
  <c r="H2627" i="1"/>
  <c r="H900" i="1"/>
  <c r="H901" i="1"/>
  <c r="H764" i="1"/>
  <c r="H1424" i="1"/>
  <c r="H1297" i="1"/>
  <c r="H1012" i="1"/>
  <c r="H1384" i="1"/>
  <c r="H2178" i="1"/>
  <c r="H739" i="1"/>
  <c r="H701" i="1"/>
  <c r="H1750" i="1"/>
  <c r="H1657" i="1"/>
  <c r="H2305" i="1"/>
  <c r="H2306" i="1"/>
  <c r="H2333" i="1"/>
  <c r="H702" i="1"/>
  <c r="H1549" i="1"/>
  <c r="H489" i="1"/>
  <c r="H765" i="1"/>
  <c r="H1055" i="1"/>
  <c r="H2687" i="1"/>
  <c r="H2729" i="1"/>
  <c r="H1013" i="1"/>
  <c r="H490" i="1"/>
  <c r="H1320" i="1"/>
  <c r="H2115" i="1"/>
  <c r="H1613" i="1"/>
  <c r="H2084" i="1"/>
  <c r="H1938" i="1"/>
  <c r="H2463" i="1"/>
  <c r="H1614" i="1"/>
  <c r="H1360" i="1"/>
  <c r="H491" i="1"/>
  <c r="H1080" i="1"/>
  <c r="H1550" i="1"/>
  <c r="H1321" i="1"/>
  <c r="H447" i="1"/>
  <c r="H1056" i="1"/>
  <c r="H405" i="1"/>
  <c r="H1592" i="1"/>
  <c r="H703" i="1"/>
  <c r="H1241" i="1"/>
  <c r="H766" i="1"/>
  <c r="H1014" i="1"/>
  <c r="H1460" i="1"/>
  <c r="H1042" i="1"/>
  <c r="H740" i="1"/>
  <c r="H902" i="1"/>
  <c r="H1057" i="1"/>
  <c r="H704" i="1"/>
  <c r="H2295" i="1"/>
  <c r="H767" i="1"/>
  <c r="H1229" i="1"/>
  <c r="H2879" i="1"/>
  <c r="H2498" i="1"/>
  <c r="H1577" i="1"/>
  <c r="H2237" i="1"/>
  <c r="H1894" i="1"/>
  <c r="H996" i="1"/>
  <c r="H2174" i="1"/>
  <c r="H2622" i="1"/>
  <c r="H2640" i="1"/>
  <c r="H2628" i="1"/>
  <c r="H2218" i="1"/>
  <c r="H2598" i="1"/>
  <c r="H2033" i="1"/>
  <c r="H1204" i="1"/>
  <c r="H1015" i="1"/>
  <c r="H1443" i="1"/>
  <c r="H1934" i="1"/>
  <c r="H2485" i="1"/>
  <c r="H1551" i="1"/>
  <c r="H2355" i="1"/>
  <c r="H2242" i="1"/>
  <c r="H980" i="1"/>
  <c r="H1751" i="1"/>
  <c r="H2635" i="1"/>
  <c r="H1752" i="1"/>
  <c r="H1753" i="1"/>
  <c r="H842" i="1"/>
  <c r="H2836" i="1"/>
  <c r="H2398" i="1"/>
  <c r="H705" i="1"/>
  <c r="H2219" i="1"/>
  <c r="H2490" i="1"/>
  <c r="H2443" i="1"/>
  <c r="H2523" i="1"/>
  <c r="H1669" i="1"/>
  <c r="H1322" i="1"/>
  <c r="H2387" i="1"/>
  <c r="H644" i="1"/>
  <c r="H1754" i="1"/>
  <c r="H676" i="1"/>
  <c r="H1691" i="1"/>
  <c r="H492" i="1"/>
  <c r="H1783" i="1"/>
  <c r="H1371" i="1"/>
  <c r="H1058" i="1"/>
  <c r="H913" i="1"/>
  <c r="H1593" i="1"/>
  <c r="H1372" i="1"/>
  <c r="H2391" i="1"/>
  <c r="H2808" i="1"/>
  <c r="H1534" i="1"/>
  <c r="H547" i="1"/>
  <c r="H548" i="1"/>
  <c r="H682" i="1"/>
  <c r="H935" i="1"/>
  <c r="H1858" i="1"/>
  <c r="H715" i="1"/>
  <c r="H2408" i="1"/>
  <c r="H2051" i="1"/>
  <c r="H2090" i="1"/>
  <c r="H1543" i="1"/>
  <c r="H2743" i="1"/>
  <c r="H679" i="1"/>
  <c r="H1776" i="1"/>
  <c r="H2013" i="1"/>
  <c r="H2102" i="1"/>
  <c r="H657" i="1"/>
  <c r="H2538" i="1"/>
  <c r="H1373" i="1"/>
  <c r="H1043" i="1"/>
  <c r="H1016" i="1"/>
  <c r="H2091" i="1"/>
  <c r="H1146" i="1"/>
  <c r="H824" i="1"/>
  <c r="H1567" i="1"/>
  <c r="H1845" i="1"/>
  <c r="H2511" i="1"/>
  <c r="H2425" i="1"/>
  <c r="H2371" i="1"/>
  <c r="H2572" i="1"/>
  <c r="H2797" i="1"/>
  <c r="H2359" i="1"/>
  <c r="H2599" i="1"/>
  <c r="H1615" i="1"/>
  <c r="H2593" i="1"/>
  <c r="H2739" i="1"/>
  <c r="H2118" i="1"/>
  <c r="H2243" i="1"/>
  <c r="H2682" i="1"/>
  <c r="H1395" i="1"/>
  <c r="H2418" i="1"/>
  <c r="H2963" i="1"/>
  <c r="H1957" i="1"/>
  <c r="H2467" i="1"/>
  <c r="H1196" i="1"/>
  <c r="H1173" i="1"/>
  <c r="H2454" i="1"/>
  <c r="H1502" i="1"/>
  <c r="H1815" i="1"/>
  <c r="H2904" i="1"/>
  <c r="H2302" i="1"/>
  <c r="H2233" i="1"/>
  <c r="H2559" i="1"/>
  <c r="H1924" i="1"/>
  <c r="H2885" i="1"/>
  <c r="H2848" i="1"/>
  <c r="H2461" i="1"/>
  <c r="H1147" i="1"/>
  <c r="H2889" i="1"/>
  <c r="H1242" i="1"/>
  <c r="H2737" i="1"/>
  <c r="H1578" i="1"/>
  <c r="H2256" i="1"/>
  <c r="H2208" i="1"/>
  <c r="H1853" i="1"/>
  <c r="H2688" i="1"/>
  <c r="H2388" i="1"/>
  <c r="H2589" i="1"/>
  <c r="H2623" i="1"/>
  <c r="H2320" i="1"/>
  <c r="H1323" i="1"/>
  <c r="H416" i="1"/>
  <c r="H1616" i="1"/>
  <c r="H903" i="1"/>
  <c r="H2340" i="1"/>
  <c r="H2288" i="1"/>
  <c r="H2815" i="1"/>
  <c r="H2092" i="1"/>
  <c r="H2179" i="1"/>
  <c r="H2078" i="1"/>
  <c r="H2816" i="1"/>
  <c r="H904" i="1"/>
  <c r="H2180" i="1"/>
  <c r="H1503" i="1"/>
  <c r="H388" i="1"/>
  <c r="H587" i="1"/>
  <c r="H588" i="1"/>
  <c r="H400" i="1"/>
  <c r="H1017" i="1"/>
  <c r="H833" i="1"/>
  <c r="H851" i="1"/>
  <c r="H834" i="1"/>
  <c r="H2321" i="1"/>
  <c r="H2336" i="1"/>
  <c r="H2859" i="1"/>
  <c r="H2549" i="1"/>
  <c r="H2052" i="1"/>
  <c r="H2515" i="1"/>
  <c r="H2186" i="1"/>
  <c r="H1629" i="1"/>
  <c r="H2382" i="1"/>
  <c r="H1630" i="1"/>
  <c r="H1995" i="1"/>
  <c r="H2337" i="1"/>
  <c r="H2555" i="1"/>
  <c r="H1673" i="1"/>
  <c r="H2444" i="1"/>
  <c r="H2630" i="1"/>
  <c r="H2153" i="1"/>
  <c r="H2227" i="1"/>
  <c r="H2698" i="1"/>
  <c r="H2426" i="1"/>
  <c r="H2516" i="1"/>
  <c r="H2199" i="1"/>
  <c r="H2002" i="1"/>
  <c r="H875" i="1"/>
  <c r="H2758" i="1"/>
  <c r="H2357" i="1"/>
  <c r="H2573" i="1"/>
  <c r="H1878" i="1"/>
  <c r="H2479" i="1"/>
  <c r="H2307" i="1"/>
  <c r="H2154" i="1"/>
  <c r="H891" i="1"/>
  <c r="H1816" i="1"/>
  <c r="H2594" i="1"/>
  <c r="H2631" i="1"/>
  <c r="H1148" i="1"/>
  <c r="H716" i="1"/>
  <c r="H2613" i="1"/>
  <c r="H1935" i="1"/>
  <c r="H1589" i="1"/>
  <c r="H1467" i="1"/>
  <c r="H2487" i="1"/>
  <c r="H1612" i="1"/>
  <c r="H2495" i="1"/>
  <c r="H930" i="1"/>
  <c r="H2241" i="1"/>
  <c r="H2262" i="1"/>
  <c r="H1357" i="1"/>
  <c r="H2352" i="1"/>
  <c r="H2053" i="1"/>
  <c r="H2817" i="1"/>
  <c r="H1755" i="1"/>
  <c r="H658" i="1"/>
  <c r="H2244" i="1"/>
  <c r="H1802" i="1"/>
  <c r="H1987" i="1"/>
  <c r="H2708" i="1"/>
  <c r="H2361" i="1"/>
  <c r="H2945" i="1"/>
  <c r="H2907" i="1"/>
  <c r="H528" i="1"/>
  <c r="H2584" i="1"/>
  <c r="H2830" i="1"/>
  <c r="H2943" i="1"/>
  <c r="H2934" i="1"/>
  <c r="H415" i="1"/>
  <c r="H2886" i="1"/>
  <c r="H2107" i="1"/>
  <c r="H2334" i="1"/>
  <c r="H2784" i="1"/>
  <c r="H2383" i="1"/>
  <c r="H2789" i="1"/>
  <c r="H2574" i="1"/>
  <c r="H1461" i="1"/>
  <c r="H1936" i="1"/>
  <c r="H2041" i="1"/>
  <c r="H1631" i="1"/>
  <c r="H2624" i="1"/>
  <c r="H2731" i="1"/>
  <c r="H2643" i="1"/>
  <c r="H2975" i="1"/>
  <c r="H589" i="1"/>
  <c r="H744" i="1"/>
  <c r="H419" i="1"/>
  <c r="H2198" i="1"/>
  <c r="H1922" i="1"/>
  <c r="H1149" i="1"/>
  <c r="H1462" i="1"/>
  <c r="H1817" i="1"/>
  <c r="H448" i="1"/>
  <c r="H2920" i="1"/>
  <c r="H1018" i="1"/>
  <c r="H2491" i="1"/>
  <c r="H2363" i="1"/>
  <c r="H1150" i="1"/>
  <c r="H1756" i="1"/>
  <c r="H2430" i="1"/>
  <c r="H1716" i="1"/>
  <c r="H2142" i="1"/>
  <c r="H1222" i="1"/>
  <c r="H843" i="1"/>
  <c r="H981" i="1"/>
  <c r="H2327" i="1"/>
  <c r="H1958" i="1"/>
  <c r="H1662" i="1"/>
  <c r="H1088" i="1"/>
  <c r="H2377" i="1"/>
  <c r="H936" i="1"/>
  <c r="H499" i="1"/>
  <c r="H1932" i="1"/>
  <c r="H1327" i="1"/>
  <c r="H1542" i="1"/>
  <c r="H1574" i="1"/>
  <c r="H2257" i="1"/>
  <c r="H2159" i="1"/>
  <c r="H1959" i="1"/>
  <c r="H1396" i="1"/>
  <c r="H2411" i="1"/>
  <c r="H1339" i="1"/>
  <c r="H2205" i="1"/>
  <c r="H937" i="1"/>
  <c r="H1243" i="1"/>
  <c r="H1895" i="1"/>
  <c r="H2143" i="1"/>
  <c r="H1594" i="1"/>
  <c r="H1448" i="1"/>
  <c r="H1960" i="1"/>
  <c r="H500" i="1"/>
  <c r="H1717" i="1"/>
  <c r="H2137" i="1"/>
  <c r="H2003" i="1"/>
  <c r="H2116" i="1"/>
  <c r="H2550" i="1"/>
  <c r="H683" i="1"/>
  <c r="H1617" i="1"/>
  <c r="H1182" i="1"/>
  <c r="H549" i="1"/>
  <c r="H1340" i="1"/>
  <c r="H2803" i="1"/>
  <c r="H1529" i="1"/>
  <c r="H2375" i="1"/>
  <c r="H674" i="1"/>
  <c r="H449" i="1"/>
  <c r="H852" i="1"/>
  <c r="H2890" i="1"/>
  <c r="H1224" i="1"/>
  <c r="H847" i="1"/>
  <c r="H386" i="1"/>
  <c r="H848" i="1"/>
  <c r="H1249" i="1"/>
  <c r="H1250" i="1"/>
  <c r="H1961" i="1"/>
  <c r="H590" i="1"/>
  <c r="H2130" i="1"/>
  <c r="H1183" i="1"/>
  <c r="H1251" i="1"/>
  <c r="H1632" i="1"/>
  <c r="H750" i="1"/>
  <c r="H591" i="1"/>
  <c r="H1059" i="1"/>
  <c r="H1232" i="1"/>
  <c r="H1718" i="1"/>
  <c r="H1044" i="1"/>
  <c r="H1687" i="1"/>
  <c r="H1184" i="1"/>
  <c r="H1719" i="1"/>
  <c r="H1962" i="1"/>
  <c r="H1397" i="1"/>
  <c r="H717" i="1"/>
  <c r="H1504" i="1"/>
  <c r="H853" i="1"/>
  <c r="H938" i="1"/>
  <c r="H939" i="1"/>
  <c r="H892" i="1"/>
  <c r="H1398" i="1"/>
  <c r="H2431" i="1"/>
  <c r="H592" i="1"/>
  <c r="H779" i="1"/>
  <c r="H780" i="1"/>
  <c r="H2103" i="1"/>
  <c r="H1089" i="1"/>
  <c r="H1633" i="1"/>
  <c r="H1808" i="1"/>
  <c r="H593" i="1"/>
  <c r="H550" i="1"/>
  <c r="H1166" i="1"/>
  <c r="H1579" i="1"/>
  <c r="H781" i="1"/>
  <c r="H1399" i="1"/>
  <c r="H1400" i="1"/>
  <c r="H1720" i="1"/>
  <c r="H2274" i="1"/>
  <c r="H1341" i="1"/>
  <c r="H2160" i="1"/>
  <c r="H1252" i="1"/>
  <c r="H2303" i="1"/>
  <c r="H659" i="1"/>
  <c r="H835" i="1"/>
  <c r="H1568" i="1"/>
  <c r="H1505" i="1"/>
  <c r="H1506" i="1"/>
  <c r="H1818" i="1"/>
  <c r="H594" i="1"/>
  <c r="H751" i="1"/>
  <c r="H1819" i="1"/>
  <c r="H1943" i="1"/>
  <c r="H1019" i="1"/>
  <c r="H1253" i="1"/>
  <c r="H1254" i="1"/>
  <c r="H493" i="1"/>
  <c r="H1674" i="1"/>
  <c r="H1675" i="1"/>
  <c r="H1820" i="1"/>
  <c r="H2117" i="1"/>
  <c r="H1772" i="1"/>
  <c r="H1255" i="1"/>
  <c r="H1634" i="1"/>
  <c r="H1256" i="1"/>
  <c r="H1401" i="1"/>
  <c r="H1635" i="1"/>
  <c r="H595" i="1"/>
  <c r="H1821" i="1"/>
  <c r="H1838" i="1"/>
  <c r="H2370" i="1"/>
  <c r="H2508" i="1"/>
  <c r="H596" i="1"/>
  <c r="H2161" i="1"/>
  <c r="H1692" i="1"/>
  <c r="H940" i="1"/>
  <c r="H1765" i="1"/>
  <c r="H1552" i="1"/>
  <c r="H854" i="1"/>
  <c r="H1402" i="1"/>
  <c r="H1342" i="1"/>
  <c r="H597" i="1"/>
  <c r="H1822" i="1"/>
  <c r="H1925" i="1"/>
  <c r="H782" i="1"/>
  <c r="H893" i="1"/>
  <c r="H855" i="1"/>
  <c r="H389" i="1"/>
  <c r="H1449" i="1"/>
  <c r="H1020" i="1"/>
  <c r="H501" i="1"/>
  <c r="H783" i="1"/>
  <c r="H1045" i="1"/>
  <c r="H856" i="1"/>
  <c r="H2014" i="1"/>
  <c r="H1595" i="1"/>
  <c r="H1450" i="1"/>
  <c r="H502" i="1"/>
  <c r="H1636" i="1"/>
  <c r="H1090" i="1"/>
  <c r="H2131" i="1"/>
  <c r="H598" i="1"/>
  <c r="H2054" i="1"/>
  <c r="H1596" i="1"/>
  <c r="H1693" i="1"/>
  <c r="H1305" i="1"/>
  <c r="H1597" i="1"/>
  <c r="H857" i="1"/>
  <c r="H2031" i="1"/>
  <c r="H1541" i="1"/>
  <c r="H660" i="1"/>
  <c r="H1211" i="1"/>
  <c r="H450" i="1"/>
  <c r="H451" i="1"/>
  <c r="H684" i="1"/>
  <c r="H1598" i="1"/>
  <c r="H599" i="1"/>
  <c r="H752" i="1"/>
  <c r="H1091" i="1"/>
  <c r="H1374" i="1"/>
  <c r="H1233" i="1"/>
  <c r="H1092" i="1"/>
  <c r="H481" i="1"/>
  <c r="H2616" i="1"/>
  <c r="H753" i="1"/>
  <c r="H2050" i="1"/>
  <c r="H1553" i="1"/>
  <c r="H436" i="1"/>
  <c r="H941" i="1"/>
  <c r="H1046" i="1"/>
  <c r="H718" i="1"/>
  <c r="H1403" i="1"/>
  <c r="H1721" i="1"/>
  <c r="H1766" i="1"/>
  <c r="H452" i="1"/>
  <c r="H600" i="1"/>
  <c r="H894" i="1"/>
  <c r="H1440" i="1"/>
  <c r="H719" i="1"/>
  <c r="H1722" i="1"/>
  <c r="H1257" i="1"/>
  <c r="H1185" i="1"/>
  <c r="H784" i="1"/>
  <c r="H1186" i="1"/>
  <c r="H1187" i="1"/>
  <c r="H601" i="1"/>
  <c r="H1599" i="1"/>
  <c r="H453" i="1"/>
  <c r="H685" i="1"/>
  <c r="H661" i="1"/>
  <c r="H1040" i="1"/>
  <c r="H1093" i="1"/>
  <c r="H602" i="1"/>
  <c r="H662" i="1"/>
  <c r="H1896" i="1"/>
  <c r="H570" i="1"/>
  <c r="H529" i="1"/>
  <c r="H1981" i="1"/>
  <c r="H2539" i="1"/>
  <c r="H2358" i="1"/>
  <c r="H1580" i="1"/>
  <c r="H1723" i="1"/>
  <c r="H402" i="1"/>
  <c r="H990" i="1"/>
  <c r="H454" i="1"/>
  <c r="H1926" i="1"/>
  <c r="H1784" i="1"/>
  <c r="H1724" i="1"/>
  <c r="H2166" i="1"/>
  <c r="H1258" i="1"/>
  <c r="H754" i="1"/>
  <c r="H785" i="1"/>
  <c r="H1094" i="1"/>
  <c r="H1618" i="1"/>
  <c r="H1507" i="1"/>
  <c r="H942" i="1"/>
  <c r="H603" i="1"/>
  <c r="H1839" i="1"/>
  <c r="H2581" i="1"/>
  <c r="H1508" i="1"/>
  <c r="H1897" i="1"/>
  <c r="H1451" i="1"/>
  <c r="H455" i="1"/>
  <c r="H503" i="1"/>
  <c r="H1259" i="1"/>
  <c r="H2512" i="1"/>
  <c r="H1197" i="1"/>
  <c r="H456" i="1"/>
  <c r="H1095" i="1"/>
  <c r="H1060" i="1"/>
  <c r="H2329" i="1"/>
  <c r="H2047" i="1"/>
  <c r="H1600" i="1"/>
  <c r="H1676" i="1"/>
  <c r="H1637" i="1"/>
  <c r="H1404" i="1"/>
  <c r="H604" i="1"/>
  <c r="H1859" i="1"/>
  <c r="H755" i="1"/>
  <c r="H1509" i="1"/>
  <c r="H572" i="1"/>
  <c r="H504" i="1"/>
  <c r="H720" i="1"/>
  <c r="H943" i="1"/>
  <c r="H1096" i="1"/>
  <c r="H663" i="1"/>
  <c r="H1405" i="1"/>
  <c r="H1638" i="1"/>
  <c r="H530" i="1"/>
  <c r="H1406" i="1"/>
  <c r="H1876" i="1"/>
  <c r="H1944" i="1"/>
  <c r="H2562" i="1"/>
  <c r="H1898" i="1"/>
  <c r="H721" i="1"/>
  <c r="H722" i="1"/>
  <c r="H1923" i="1"/>
  <c r="H944" i="1"/>
  <c r="H1510" i="1"/>
  <c r="H457" i="1"/>
  <c r="H458" i="1"/>
  <c r="H692" i="1"/>
  <c r="H1872" i="1"/>
  <c r="H2389" i="1"/>
  <c r="H680" i="1"/>
  <c r="H1823" i="1"/>
  <c r="H421" i="1"/>
  <c r="H1188" i="1"/>
  <c r="H686" i="1"/>
  <c r="H1608" i="1"/>
  <c r="H1465" i="1"/>
  <c r="H1260" i="1"/>
  <c r="H1261" i="1"/>
  <c r="H1061" i="1"/>
  <c r="H505" i="1"/>
  <c r="H1262" i="1"/>
  <c r="H1867" i="1"/>
  <c r="H945" i="1"/>
  <c r="H2878" i="1"/>
  <c r="H664" i="1"/>
  <c r="H858" i="1"/>
  <c r="H2086" i="1"/>
  <c r="H1725" i="1"/>
  <c r="H1263" i="1"/>
  <c r="H1767" i="1"/>
  <c r="H1703" i="1"/>
  <c r="H2755" i="1"/>
  <c r="H1306" i="1"/>
  <c r="H1694" i="1"/>
  <c r="H1963" i="1"/>
  <c r="H1601" i="1"/>
  <c r="H1602" i="1"/>
  <c r="H1964" i="1"/>
  <c r="H2772" i="1"/>
  <c r="H2376" i="1"/>
  <c r="H786" i="1"/>
  <c r="H1639" i="1"/>
  <c r="H787" i="1"/>
  <c r="H1446" i="1"/>
  <c r="H2421" i="1"/>
  <c r="H1899" i="1"/>
  <c r="H1452" i="1"/>
  <c r="H1407" i="1"/>
  <c r="H1097" i="1"/>
  <c r="H1511" i="1"/>
  <c r="H605" i="1"/>
  <c r="H1512" i="1"/>
  <c r="H2744" i="1"/>
  <c r="H1726" i="1"/>
  <c r="H1021" i="1"/>
  <c r="H606" i="1"/>
  <c r="H1343" i="1"/>
  <c r="H2275" i="1"/>
  <c r="H1189" i="1"/>
  <c r="H2234" i="1"/>
  <c r="H2204" i="1"/>
  <c r="H1098" i="1"/>
  <c r="H1099" i="1"/>
  <c r="H607" i="1"/>
  <c r="H1264" i="1"/>
  <c r="H573" i="1"/>
  <c r="H551" i="1"/>
  <c r="H914" i="1"/>
  <c r="H1212" i="1"/>
  <c r="H859" i="1"/>
  <c r="H2812" i="1"/>
  <c r="H2608" i="1"/>
  <c r="H2123" i="1"/>
  <c r="H2338" i="1"/>
  <c r="H552" i="1"/>
  <c r="H788" i="1"/>
  <c r="H789" i="1"/>
  <c r="H2378" i="1"/>
  <c r="H2015" i="1"/>
  <c r="H1307" i="1"/>
  <c r="H1100" i="1"/>
  <c r="H1640" i="1"/>
  <c r="H1265" i="1"/>
  <c r="H1190" i="1"/>
  <c r="H790" i="1"/>
  <c r="H2328" i="1"/>
  <c r="H2432" i="1"/>
  <c r="H946" i="1"/>
  <c r="H1101" i="1"/>
  <c r="H2298" i="1"/>
  <c r="H860" i="1"/>
  <c r="H1102" i="1"/>
  <c r="H1513" i="1"/>
  <c r="H1103" i="1"/>
  <c r="H1641" i="1"/>
  <c r="H1375" i="1"/>
  <c r="H1803" i="1"/>
  <c r="H1514" i="1"/>
  <c r="H1677" i="1"/>
  <c r="H1727" i="1"/>
  <c r="H1642" i="1"/>
  <c r="H2016" i="1"/>
  <c r="H1191" i="1"/>
  <c r="H2826" i="1"/>
  <c r="H2271" i="1"/>
  <c r="H791" i="1"/>
  <c r="H792" i="1"/>
  <c r="H2353" i="1"/>
  <c r="H2468" i="1"/>
  <c r="H2272" i="1"/>
  <c r="H2804" i="1"/>
  <c r="H2304" i="1"/>
  <c r="H895" i="1"/>
  <c r="H2849" i="1"/>
  <c r="H915" i="1"/>
  <c r="H2313" i="1"/>
  <c r="H2225" i="1"/>
  <c r="H2187" i="1"/>
  <c r="H1892" i="1"/>
  <c r="H1643" i="1"/>
  <c r="H947" i="1"/>
  <c r="H2055" i="1"/>
  <c r="H2486" i="1"/>
  <c r="H2676" i="1"/>
  <c r="H574" i="1"/>
  <c r="H459" i="1"/>
  <c r="H2056" i="1"/>
  <c r="H1104" i="1"/>
  <c r="H1047" i="1"/>
  <c r="H2455" i="1"/>
  <c r="H2440" i="1"/>
  <c r="H608" i="1"/>
  <c r="H609" i="1"/>
  <c r="H2104" i="1"/>
  <c r="H1530" i="1"/>
  <c r="H1105" i="1"/>
  <c r="H1824" i="1"/>
  <c r="H1644" i="1"/>
  <c r="H553" i="1"/>
  <c r="H948" i="1"/>
  <c r="H1167" i="1"/>
  <c r="H793" i="1"/>
  <c r="H2691" i="1"/>
  <c r="H460" i="1"/>
  <c r="H1825" i="1"/>
  <c r="H2769" i="1"/>
  <c r="H2765" i="1"/>
  <c r="H1988" i="1"/>
  <c r="H2057" i="1"/>
  <c r="H2412" i="1"/>
  <c r="H1704" i="1"/>
  <c r="H2738" i="1"/>
  <c r="H773" i="1"/>
  <c r="H1728" i="1"/>
  <c r="H2482" i="1"/>
  <c r="H2646" i="1"/>
  <c r="H2017" i="1"/>
  <c r="H2456" i="1"/>
  <c r="H2365" i="1"/>
  <c r="H2600" i="1"/>
  <c r="H1785" i="1"/>
  <c r="H949" i="1"/>
  <c r="H610" i="1"/>
  <c r="H2773" i="1"/>
  <c r="H2702" i="1"/>
  <c r="H2058" i="1"/>
  <c r="H611" i="1"/>
  <c r="H1453" i="1"/>
  <c r="H1645" i="1"/>
  <c r="H1729" i="1"/>
  <c r="H2483" i="1"/>
  <c r="H2407" i="1"/>
  <c r="H1515" i="1"/>
  <c r="H1266" i="1"/>
  <c r="H1267" i="1"/>
  <c r="H2235" i="1"/>
  <c r="H2591" i="1"/>
  <c r="H2403" i="1"/>
  <c r="H2404" i="1"/>
  <c r="H794" i="1"/>
  <c r="H950" i="1"/>
  <c r="H1623" i="1"/>
  <c r="H1531" i="1"/>
  <c r="H1937" i="1"/>
  <c r="H795" i="1"/>
  <c r="H559" i="1"/>
  <c r="H1786" i="1"/>
  <c r="H870" i="1"/>
  <c r="H796" i="1"/>
  <c r="H1678" i="1"/>
  <c r="H1268" i="1"/>
  <c r="H2188" i="1"/>
  <c r="H1192" i="1"/>
  <c r="H506" i="1"/>
  <c r="H1965" i="1"/>
  <c r="H1376" i="1"/>
  <c r="H1408" i="1"/>
  <c r="H531" i="1"/>
  <c r="H2540" i="1"/>
  <c r="H1269" i="1"/>
  <c r="H2719" i="1"/>
  <c r="H2678" i="1"/>
  <c r="H1344" i="1"/>
  <c r="H1022" i="1"/>
  <c r="H2042" i="1"/>
  <c r="H2610" i="1"/>
  <c r="H2509" i="1"/>
  <c r="H2279" i="1"/>
  <c r="H2280" i="1"/>
  <c r="H2647" i="1"/>
  <c r="H2793" i="1"/>
  <c r="H2637" i="1"/>
  <c r="H1730" i="1"/>
  <c r="H2018" i="1"/>
  <c r="H2592" i="1"/>
  <c r="H1927" i="1"/>
  <c r="H1270" i="1"/>
  <c r="H2189" i="1"/>
  <c r="H1106" i="1"/>
  <c r="H1966" i="1"/>
  <c r="H2399" i="1"/>
  <c r="H2726" i="1"/>
  <c r="H2356" i="1"/>
  <c r="H2457" i="1"/>
  <c r="H2727" i="1"/>
  <c r="H1516" i="1"/>
  <c r="H2541" i="1"/>
  <c r="H1107" i="1"/>
  <c r="H1454" i="1"/>
  <c r="H2642" i="1"/>
  <c r="H1062" i="1"/>
  <c r="H1271" i="1"/>
  <c r="H1409" i="1"/>
  <c r="H1410" i="1"/>
  <c r="H571" i="1"/>
  <c r="H2924" i="1"/>
  <c r="H2059" i="1"/>
  <c r="H2827" i="1"/>
  <c r="H1945" i="1"/>
  <c r="H2433" i="1"/>
  <c r="H2696" i="1"/>
  <c r="H2281" i="1"/>
  <c r="H1455" i="1"/>
  <c r="H1731" i="1"/>
  <c r="H1272" i="1"/>
  <c r="H2190" i="1"/>
  <c r="H1063" i="1"/>
  <c r="H2121" i="1"/>
  <c r="H951" i="1"/>
  <c r="H554" i="1"/>
  <c r="H2563" i="1"/>
  <c r="H1840" i="1"/>
  <c r="H1199" i="1"/>
  <c r="H2037" i="1"/>
  <c r="H2501" i="1"/>
  <c r="H1812" i="1"/>
  <c r="H2775" i="1"/>
  <c r="H2111" i="1"/>
  <c r="H1688" i="1"/>
  <c r="H1951" i="1"/>
  <c r="H560" i="1"/>
  <c r="H482" i="1"/>
  <c r="H2917" i="1"/>
  <c r="H1200" i="1"/>
  <c r="H1201" i="1"/>
  <c r="H1245" i="1"/>
  <c r="H1794" i="1"/>
  <c r="H2967" i="1"/>
  <c r="H2892" i="1"/>
  <c r="H1554" i="1"/>
  <c r="H1555" i="1"/>
  <c r="H1609" i="1"/>
  <c r="H2010" i="1"/>
  <c r="H1813" i="1"/>
  <c r="H2308" i="1"/>
  <c r="H1952" i="1"/>
  <c r="H1035" i="1"/>
  <c r="H1556" i="1"/>
  <c r="H1610" i="1"/>
  <c r="H1314" i="1"/>
  <c r="H507" i="1"/>
  <c r="H508" i="1"/>
  <c r="H509" i="1"/>
  <c r="H883" i="1"/>
  <c r="H2311" i="1"/>
  <c r="H1470" i="1"/>
  <c r="H2282" i="1"/>
  <c r="H1679" i="1"/>
  <c r="H612" i="1"/>
  <c r="H2807" i="1"/>
  <c r="H916" i="1"/>
  <c r="H2921" i="1"/>
  <c r="H1052" i="1"/>
  <c r="H2445" i="1"/>
  <c r="H541" i="1"/>
  <c r="H1002" i="1"/>
  <c r="H1900" i="1"/>
  <c r="H2019" i="1"/>
  <c r="H2502" i="1"/>
  <c r="H478" i="1"/>
  <c r="H1298" i="1"/>
  <c r="H1361" i="1"/>
  <c r="H923" i="1"/>
  <c r="H844" i="1"/>
  <c r="H829" i="1"/>
  <c r="H2683" i="1"/>
  <c r="H2950" i="1"/>
  <c r="H1299" i="1"/>
  <c r="H1292" i="1"/>
  <c r="H1078" i="1"/>
  <c r="H613" i="1"/>
  <c r="H461" i="1"/>
  <c r="H2582" i="1"/>
  <c r="H1517" i="1"/>
  <c r="H1646" i="1"/>
  <c r="H1967" i="1"/>
  <c r="H2976" i="1"/>
  <c r="H2974" i="1"/>
  <c r="H2150" i="1"/>
  <c r="H2724" i="1"/>
  <c r="H2720" i="1"/>
  <c r="H2341" i="1"/>
  <c r="H1901" i="1"/>
  <c r="H2322" i="1"/>
  <c r="H688" i="1"/>
  <c r="H706" i="1"/>
  <c r="H876" i="1"/>
  <c r="H877" i="1"/>
  <c r="H645" i="1"/>
  <c r="H1176" i="1"/>
  <c r="H1658" i="1"/>
  <c r="H2822" i="1"/>
  <c r="H2446" i="1"/>
  <c r="H2863" i="1"/>
  <c r="H2342" i="1"/>
  <c r="H390" i="1"/>
  <c r="H1804" i="1"/>
  <c r="H1874" i="1"/>
  <c r="H699" i="1"/>
  <c r="H1479" i="1"/>
  <c r="H1873" i="1"/>
  <c r="H1781" i="1"/>
  <c r="H1205" i="1"/>
  <c r="H2801" i="1"/>
  <c r="H1081" i="1"/>
  <c r="H1902" i="1"/>
  <c r="H797" i="1"/>
  <c r="H2060" i="1"/>
  <c r="H1488" i="1"/>
  <c r="H2390" i="1"/>
  <c r="H1315" i="1"/>
  <c r="H2638" i="1"/>
  <c r="H2667" i="1"/>
  <c r="H1023" i="1"/>
  <c r="H2360" i="1"/>
  <c r="H1590" i="1"/>
  <c r="H798" i="1"/>
  <c r="H1411" i="1"/>
  <c r="H2652" i="1"/>
  <c r="H2734" i="1"/>
  <c r="H2061" i="1"/>
  <c r="H1024" i="1"/>
  <c r="H2273" i="1"/>
  <c r="H932" i="1"/>
  <c r="H1308" i="1"/>
  <c r="H1877" i="1"/>
  <c r="H2379" i="1"/>
  <c r="H2362" i="1"/>
  <c r="H1234" i="1"/>
  <c r="H1663" i="1"/>
  <c r="H1928" i="1"/>
  <c r="H2664" i="1"/>
  <c r="H1768" i="1"/>
  <c r="H2756" i="1"/>
  <c r="H1659" i="1"/>
  <c r="H2632" i="1"/>
  <c r="H2177" i="1"/>
  <c r="H2252" i="1"/>
  <c r="H2215" i="1"/>
  <c r="H2466" i="1"/>
  <c r="H1890" i="1"/>
  <c r="H1108" i="1"/>
  <c r="H952" i="1"/>
  <c r="H1903" i="1"/>
  <c r="H2261" i="1"/>
  <c r="H1345" i="1"/>
  <c r="H614" i="1"/>
  <c r="H1904" i="1"/>
  <c r="H953" i="1"/>
  <c r="H2685" i="1"/>
  <c r="H575" i="1"/>
  <c r="H2162" i="1"/>
  <c r="H954" i="1"/>
  <c r="H1109" i="1"/>
  <c r="H707" i="1"/>
  <c r="H1110" i="1"/>
  <c r="H955" i="1"/>
  <c r="H1412" i="1"/>
  <c r="H615" i="1"/>
  <c r="H1518" i="1"/>
  <c r="H2258" i="1"/>
  <c r="H871" i="1"/>
  <c r="H861" i="1"/>
  <c r="H1048" i="1"/>
  <c r="H462" i="1"/>
  <c r="H463" i="1"/>
  <c r="H1413" i="1"/>
  <c r="H1174" i="1"/>
  <c r="H2544" i="1"/>
  <c r="H2709" i="1"/>
  <c r="H2565" i="1"/>
  <c r="H2779" i="1"/>
  <c r="H2742" i="1"/>
  <c r="H2856" i="1"/>
  <c r="H2323" i="1"/>
  <c r="H2004" i="1"/>
  <c r="H2925" i="1"/>
  <c r="H2366" i="1"/>
  <c r="H2144" i="1"/>
  <c r="H2697" i="1"/>
  <c r="H1670" i="1"/>
  <c r="H2289" i="1"/>
  <c r="H2400" i="1"/>
  <c r="H836" i="1"/>
  <c r="H2062" i="1"/>
  <c r="H2585" i="1"/>
  <c r="H1064" i="1"/>
  <c r="H2029" i="1"/>
  <c r="H1954" i="1"/>
  <c r="H1161" i="1"/>
  <c r="H464" i="1"/>
  <c r="H2011" i="1"/>
  <c r="H2966" i="1"/>
  <c r="H1557" i="1"/>
  <c r="H2503" i="1"/>
  <c r="H2556" i="1"/>
  <c r="H2962" i="1"/>
  <c r="H2701" i="1"/>
  <c r="H2869" i="1"/>
  <c r="H2851" i="1"/>
  <c r="H2918" i="1"/>
  <c r="H2781" i="1"/>
  <c r="H2309" i="1"/>
  <c r="H799" i="1"/>
  <c r="H1778" i="1"/>
  <c r="H1946" i="1"/>
  <c r="H1846" i="1"/>
  <c r="H2209" i="1"/>
  <c r="H2343" i="1"/>
  <c r="H2290" i="1"/>
  <c r="H2401" i="1"/>
  <c r="H2427" i="1"/>
  <c r="H2557" i="1"/>
  <c r="H2447" i="1"/>
  <c r="H2601" i="1"/>
  <c r="H2223" i="1"/>
  <c r="H2428" i="1"/>
  <c r="H2748" i="1"/>
  <c r="H2517" i="1"/>
  <c r="H1862" i="1"/>
  <c r="H2210" i="1"/>
  <c r="H1414" i="1"/>
  <c r="H1565" i="1"/>
  <c r="H850" i="1"/>
  <c r="H2201" i="1"/>
  <c r="H1572" i="1"/>
  <c r="H2715" i="1"/>
  <c r="H2409" i="1"/>
  <c r="H2191" i="1"/>
  <c r="H576" i="1"/>
  <c r="H2865" i="1"/>
  <c r="H1111" i="1"/>
  <c r="H1112" i="1"/>
  <c r="H1113" i="1"/>
  <c r="H1114" i="1"/>
  <c r="H1083" i="1"/>
  <c r="H1084" i="1"/>
  <c r="H1273" i="1"/>
  <c r="H1519" i="1"/>
  <c r="H616" i="1"/>
  <c r="H1115" i="1"/>
  <c r="H617" i="1"/>
  <c r="H1415" i="1"/>
  <c r="H1416" i="1"/>
  <c r="H618" i="1"/>
  <c r="H1826" i="1"/>
  <c r="H619" i="1"/>
  <c r="H1532" i="1"/>
  <c r="H774" i="1"/>
  <c r="H775" i="1"/>
  <c r="H800" i="1"/>
  <c r="H2561" i="1"/>
  <c r="H2030" i="1"/>
  <c r="H1151" i="1"/>
  <c r="H801" i="1"/>
  <c r="H2344" i="1"/>
  <c r="H2312" i="1"/>
  <c r="H2367" i="1"/>
  <c r="H2048" i="1"/>
  <c r="H2710" i="1"/>
  <c r="H1309" i="1"/>
  <c r="H2211" i="1"/>
  <c r="H2919" i="1"/>
  <c r="H1569" i="1"/>
  <c r="H1274" i="1"/>
  <c r="H1456" i="1"/>
  <c r="H2842" i="1"/>
  <c r="H1217" i="1"/>
  <c r="H1968" i="1"/>
  <c r="H2132" i="1"/>
  <c r="H1072" i="1"/>
  <c r="H1073" i="1"/>
  <c r="H917" i="1"/>
  <c r="H994" i="1"/>
  <c r="H802" i="1"/>
  <c r="H747" i="1"/>
  <c r="H398" i="1"/>
  <c r="H862" i="1"/>
  <c r="H956" i="1"/>
  <c r="H518" i="1"/>
  <c r="H1624" i="1"/>
  <c r="H1625" i="1"/>
  <c r="H1385" i="1"/>
  <c r="H2138" i="1"/>
  <c r="H487" i="1"/>
  <c r="H1489" i="1"/>
  <c r="H2083" i="1"/>
  <c r="H1333" i="1"/>
  <c r="H1795" i="1"/>
  <c r="H2402" i="1"/>
  <c r="H1156" i="1"/>
  <c r="H681" i="1"/>
  <c r="H1805" i="1"/>
  <c r="H1377" i="1"/>
  <c r="H1275" i="1"/>
  <c r="H1434" i="1"/>
  <c r="H1276" i="1"/>
  <c r="H2314" i="1"/>
  <c r="H2733" i="1"/>
  <c r="H1603" i="1"/>
  <c r="H2133" i="1"/>
  <c r="H2134" i="1"/>
  <c r="H2192" i="1"/>
  <c r="H2193" i="1"/>
  <c r="H896" i="1"/>
  <c r="H2100" i="1"/>
  <c r="H1218" i="1"/>
  <c r="H1219" i="1"/>
  <c r="H1370" i="1"/>
  <c r="H1116" i="1"/>
  <c r="H1117" i="1"/>
  <c r="H2315" i="1"/>
  <c r="H577" i="1"/>
  <c r="H1118" i="1"/>
  <c r="H2393" i="1"/>
  <c r="H2429" i="1"/>
  <c r="H2684" i="1"/>
  <c r="H2861" i="1"/>
  <c r="H2752" i="1"/>
  <c r="H2063" i="1"/>
  <c r="H2481" i="1"/>
  <c r="H2135" i="1"/>
  <c r="H2837" i="1"/>
  <c r="H2080" i="1"/>
  <c r="H2459" i="1"/>
  <c r="H2564" i="1"/>
  <c r="H1796" i="1"/>
  <c r="H2847" i="1"/>
  <c r="H2124" i="1"/>
  <c r="H2267" i="1"/>
  <c r="H2181" i="1"/>
  <c r="H1003" i="1"/>
  <c r="H845" i="1"/>
  <c r="H1732" i="1"/>
  <c r="H2316" i="1"/>
  <c r="H2105" i="1"/>
  <c r="H1520" i="1"/>
  <c r="H1521" i="1"/>
  <c r="H957" i="1"/>
  <c r="H863" i="1"/>
  <c r="H465" i="1"/>
  <c r="H620" i="1"/>
  <c r="H1522" i="1"/>
  <c r="H466" i="1"/>
  <c r="H510" i="1"/>
  <c r="H511" i="1"/>
  <c r="H621" i="1"/>
  <c r="H864" i="1"/>
  <c r="H803" i="1"/>
  <c r="H665" i="1"/>
  <c r="H958" i="1"/>
  <c r="H2855" i="1"/>
  <c r="H622" i="1"/>
  <c r="H959" i="1"/>
  <c r="H1806" i="1"/>
  <c r="H2838" i="1"/>
  <c r="H2392" i="1"/>
  <c r="H2693" i="1"/>
  <c r="H2567" i="1"/>
  <c r="H422" i="1"/>
  <c r="H1969" i="1"/>
  <c r="H2786" i="1"/>
  <c r="H1787" i="1"/>
  <c r="H1680" i="1"/>
  <c r="H960" i="1"/>
  <c r="H804" i="1"/>
  <c r="H1447" i="1"/>
  <c r="H623" i="1"/>
  <c r="H865" i="1"/>
  <c r="H1065" i="1"/>
  <c r="H1647" i="1"/>
  <c r="H1619" i="1"/>
  <c r="H805" i="1"/>
  <c r="H1523" i="1"/>
  <c r="H1381" i="1"/>
  <c r="H563" i="1"/>
  <c r="H564" i="1"/>
  <c r="H2032" i="1"/>
  <c r="H1463" i="1"/>
  <c r="H483" i="1"/>
  <c r="H2064" i="1"/>
  <c r="H2299" i="1"/>
  <c r="H1346" i="1"/>
  <c r="H1712" i="1"/>
  <c r="H2125" i="1"/>
  <c r="H2194" i="1"/>
  <c r="H961" i="1"/>
  <c r="H2126" i="1"/>
  <c r="H1417" i="1"/>
  <c r="H1119" i="1"/>
  <c r="H1347" i="1"/>
  <c r="H1733" i="1"/>
  <c r="H1049" i="1"/>
  <c r="H1471" i="1"/>
  <c r="H467" i="1"/>
  <c r="H1277" i="1"/>
  <c r="H1827" i="1"/>
  <c r="H1120" i="1"/>
  <c r="H2065" i="1"/>
  <c r="H1970" i="1"/>
  <c r="H962" i="1"/>
  <c r="H2368" i="1"/>
  <c r="H1828" i="1"/>
  <c r="H1524" i="1"/>
  <c r="H532" i="1"/>
  <c r="H1435" i="1"/>
  <c r="H768" i="1"/>
  <c r="H1001" i="1"/>
  <c r="H1996" i="1"/>
  <c r="H1863" i="1"/>
  <c r="H1348" i="1"/>
  <c r="H1349" i="1"/>
  <c r="H1350" i="1"/>
  <c r="H1025" i="1"/>
  <c r="H2609" i="1"/>
  <c r="H2394" i="1"/>
  <c r="H2655" i="1"/>
  <c r="H2656" i="1"/>
  <c r="H1921" i="1"/>
  <c r="H2372" i="1"/>
  <c r="H1535" i="1"/>
  <c r="H1870" i="1"/>
  <c r="H1879" i="1"/>
  <c r="H2946" i="1"/>
  <c r="H1478" i="1"/>
  <c r="H1121" i="1"/>
  <c r="H2671" i="1"/>
  <c r="H1278" i="1"/>
  <c r="H1168" i="1"/>
  <c r="H2586" i="1"/>
  <c r="H2891" i="1"/>
  <c r="H2492" i="1"/>
  <c r="H1193" i="1"/>
  <c r="H2020" i="1"/>
  <c r="H437" i="1"/>
  <c r="H1480" i="1"/>
  <c r="H1984" i="1"/>
  <c r="H542" i="1"/>
  <c r="H2507" i="1"/>
  <c r="H1536" i="1"/>
  <c r="H533" i="1"/>
  <c r="H2675" i="1"/>
  <c r="H806" i="1"/>
  <c r="H1581" i="1"/>
  <c r="H1971" i="1"/>
  <c r="H2935" i="1"/>
  <c r="H1194" i="1"/>
  <c r="H2155" i="1"/>
  <c r="H1235" i="1"/>
  <c r="H2820" i="1"/>
  <c r="H2021" i="1"/>
  <c r="H756" i="1"/>
  <c r="H411" i="1"/>
  <c r="H1464" i="1"/>
  <c r="H2930" i="1"/>
  <c r="H2794" i="1"/>
  <c r="H2694" i="1"/>
  <c r="H2828" i="1"/>
  <c r="H1537" i="1"/>
  <c r="H1744" i="1"/>
  <c r="H2893" i="1"/>
  <c r="H2521" i="1"/>
  <c r="H963" i="1"/>
  <c r="H2618" i="1"/>
  <c r="H1699" i="1"/>
  <c r="H2347" i="1"/>
  <c r="H2066" i="1"/>
  <c r="H1604" i="1"/>
  <c r="H1122" i="1"/>
  <c r="H2043" i="1"/>
  <c r="H2406" i="1"/>
  <c r="H1880" i="1"/>
  <c r="H736" i="1"/>
  <c r="H2203" i="1"/>
  <c r="H924" i="1"/>
  <c r="H1237" i="1"/>
  <c r="H1698" i="1"/>
  <c r="H1860" i="1"/>
  <c r="H624" i="1"/>
  <c r="H687" i="1"/>
  <c r="H2120" i="1"/>
  <c r="H741" i="1"/>
  <c r="H2114" i="1"/>
  <c r="H2534" i="1"/>
  <c r="H2414" i="1"/>
  <c r="H2148" i="1"/>
  <c r="H555" i="1"/>
  <c r="H757" i="1"/>
  <c r="H2122" i="1"/>
  <c r="H866" i="1"/>
  <c r="H1713" i="1"/>
  <c r="H1123" i="1"/>
  <c r="H1388" i="1"/>
  <c r="H918" i="1"/>
  <c r="H438" i="1"/>
  <c r="H2300" i="1"/>
  <c r="H1472" i="1"/>
  <c r="H1279" i="1"/>
  <c r="H1169" i="1"/>
  <c r="H2268" i="1"/>
  <c r="H807" i="1"/>
  <c r="H925" i="1"/>
  <c r="H1206" i="1"/>
  <c r="H420" i="1"/>
  <c r="H1605" i="1"/>
  <c r="H1734" i="1"/>
  <c r="H1681" i="1"/>
  <c r="H2510" i="1"/>
  <c r="H2109" i="1"/>
  <c r="H2112" i="1"/>
  <c r="H2674" i="1"/>
  <c r="H2533" i="1"/>
  <c r="H1300" i="1"/>
  <c r="H1301" i="1"/>
  <c r="H2668" i="1"/>
  <c r="H395" i="1"/>
  <c r="H406" i="1"/>
  <c r="H641" i="1"/>
  <c r="H387" i="1"/>
  <c r="H2416" i="1"/>
  <c r="H2774" i="1"/>
  <c r="H2725" i="1"/>
  <c r="H2717" i="1"/>
  <c r="H2780" i="1"/>
  <c r="H2902" i="1"/>
  <c r="H2858" i="1"/>
  <c r="H1457" i="1"/>
  <c r="H2575" i="1"/>
  <c r="H1972" i="1"/>
  <c r="H2914" i="1"/>
  <c r="H2472" i="1"/>
  <c r="H1026" i="1"/>
  <c r="H1994" i="1"/>
  <c r="H442" i="1"/>
  <c r="H2264" i="1"/>
  <c r="H2657" i="1"/>
  <c r="H2542" i="1"/>
  <c r="H2766" i="1"/>
  <c r="H2713" i="1"/>
  <c r="H2718" i="1"/>
  <c r="H2283" i="1"/>
  <c r="H2434" i="1"/>
  <c r="H919" i="1"/>
  <c r="H964" i="1"/>
  <c r="H1124" i="1"/>
  <c r="H2661" i="1"/>
  <c r="H2711" i="1"/>
  <c r="H1875" i="1"/>
  <c r="H1582" i="1"/>
  <c r="H1905" i="1"/>
  <c r="H2458" i="1"/>
  <c r="H712" i="1"/>
  <c r="H1125" i="1"/>
  <c r="H1195" i="1"/>
  <c r="H1797" i="1"/>
  <c r="H1473" i="1"/>
  <c r="H1066" i="1"/>
  <c r="H884" i="1"/>
  <c r="H523" i="1"/>
  <c r="H837" i="1"/>
  <c r="H808" i="1"/>
  <c r="H920" i="1"/>
  <c r="H1906" i="1"/>
  <c r="H646" i="1"/>
  <c r="H1654" i="1"/>
  <c r="H1973" i="1"/>
  <c r="H905" i="1"/>
  <c r="H1318" i="1"/>
  <c r="H1655" i="1"/>
  <c r="H1319" i="1"/>
  <c r="H2488" i="1"/>
  <c r="H997" i="1"/>
  <c r="H1426" i="1"/>
  <c r="H1620" i="1"/>
  <c r="H1171" i="1"/>
  <c r="H1382" i="1"/>
  <c r="H1383" i="1"/>
  <c r="H1856" i="1"/>
  <c r="H1223" i="1"/>
  <c r="H1427" i="1"/>
  <c r="H1466" i="1"/>
  <c r="H1428" i="1"/>
  <c r="H1429" i="1"/>
  <c r="H1849" i="1"/>
  <c r="H2077" i="1"/>
  <c r="H1770" i="1"/>
  <c r="H1771" i="1"/>
  <c r="H2113" i="1"/>
  <c r="H1939" i="1"/>
  <c r="H1656" i="1"/>
  <c r="H556" i="1"/>
  <c r="H468" i="1"/>
  <c r="H469" i="1"/>
  <c r="H1126" i="1"/>
  <c r="H1950" i="1"/>
  <c r="H758" i="1"/>
  <c r="H2790" i="1"/>
  <c r="H2156" i="1"/>
  <c r="H965" i="1"/>
  <c r="H1829" i="1"/>
  <c r="H1525" i="1"/>
  <c r="H2259" i="1"/>
  <c r="H2551" i="1"/>
  <c r="H2022" i="1"/>
  <c r="H966" i="1"/>
  <c r="H1974" i="1"/>
  <c r="H1213" i="1"/>
  <c r="H2335" i="1"/>
  <c r="H1162" i="1"/>
  <c r="H1799" i="1"/>
  <c r="H470" i="1"/>
  <c r="H2740" i="1"/>
  <c r="H991" i="1"/>
  <c r="H1975" i="1"/>
  <c r="H2296" i="1"/>
  <c r="H2348" i="1"/>
  <c r="H1773" i="1"/>
  <c r="H2005" i="1"/>
  <c r="H625" i="1"/>
  <c r="H2707" i="1"/>
  <c r="H1907" i="1"/>
  <c r="H2417" i="1"/>
  <c r="H399" i="1"/>
  <c r="H1588" i="1"/>
  <c r="H693" i="1"/>
  <c r="H512" i="1"/>
  <c r="H423" i="1"/>
  <c r="H536" i="1"/>
  <c r="H434" i="1"/>
  <c r="H2759" i="1"/>
  <c r="H2955" i="1"/>
  <c r="H1441" i="1"/>
  <c r="H2381" i="1"/>
  <c r="H1036" i="1"/>
  <c r="H838" i="1"/>
  <c r="H1007" i="1"/>
  <c r="H1293" i="1"/>
  <c r="H2202" i="1"/>
  <c r="H708" i="1"/>
  <c r="H435" i="1"/>
  <c r="H2240" i="1"/>
  <c r="H2324" i="1"/>
  <c r="H2405" i="1"/>
  <c r="H1294" i="1"/>
  <c r="H1295" i="1"/>
  <c r="H666" i="1"/>
  <c r="H1474" i="1"/>
  <c r="H1152" i="1"/>
  <c r="H985" i="1"/>
  <c r="H2587" i="1"/>
  <c r="H2325" i="1"/>
  <c r="H2354" i="1"/>
  <c r="H1841" i="1"/>
  <c r="H689" i="1"/>
  <c r="H1940" i="1"/>
  <c r="H743" i="1"/>
  <c r="H906" i="1"/>
  <c r="H1079" i="1"/>
  <c r="H2147" i="1"/>
  <c r="H1004" i="1"/>
  <c r="H488" i="1"/>
  <c r="H2351" i="1"/>
  <c r="H1671" i="1"/>
  <c r="H1246" i="1"/>
  <c r="H1144" i="1"/>
  <c r="H2175" i="1"/>
  <c r="H2560" i="1"/>
  <c r="H543" i="1"/>
  <c r="H539" i="1"/>
  <c r="H2612" i="1"/>
  <c r="H2436" i="1"/>
  <c r="H928" i="1"/>
  <c r="H733" i="1"/>
  <c r="H1324" i="1"/>
  <c r="H885" i="1"/>
  <c r="H694" i="1"/>
  <c r="H1037" i="1"/>
  <c r="H1038" i="1"/>
  <c r="H1442" i="1"/>
  <c r="H517" i="1"/>
  <c r="H1931" i="1"/>
  <c r="H737" i="1"/>
  <c r="H1847" i="1"/>
  <c r="H2231" i="1"/>
  <c r="H1986" i="1"/>
  <c r="H2437" i="1"/>
  <c r="H1214" i="1"/>
  <c r="H886" i="1"/>
  <c r="H1865" i="1"/>
  <c r="H2139" i="1"/>
  <c r="H524" i="1"/>
  <c r="H1215" i="1"/>
  <c r="H2276" i="1"/>
  <c r="H626" i="1"/>
  <c r="H2606" i="1"/>
  <c r="H1207" i="1"/>
  <c r="H1143" i="1"/>
  <c r="H2548" i="1"/>
  <c r="H1005" i="1"/>
  <c r="H2079" i="1"/>
  <c r="H1481" i="1"/>
  <c r="H2476" i="1"/>
  <c r="H673" i="1"/>
  <c r="H1667" i="1"/>
  <c r="H1067" i="1"/>
  <c r="H1153" i="1"/>
  <c r="H1490" i="1"/>
  <c r="H2420" i="1"/>
  <c r="H1445" i="1"/>
  <c r="H1389" i="1"/>
  <c r="H1006" i="1"/>
  <c r="H1127" i="1"/>
  <c r="H2184" i="1"/>
  <c r="H2167" i="1"/>
  <c r="H396" i="1"/>
  <c r="H2829" i="1"/>
  <c r="H921" i="1"/>
  <c r="H557" i="1"/>
  <c r="H667" i="1"/>
  <c r="H2662" i="1"/>
  <c r="H1128" i="1"/>
  <c r="H2044" i="1"/>
  <c r="H1129" i="1"/>
  <c r="H1491" i="1"/>
  <c r="H1705" i="1"/>
  <c r="H2207" i="1"/>
  <c r="H1908" i="1"/>
  <c r="H839" i="1"/>
  <c r="H809" i="1"/>
  <c r="H1039" i="1"/>
  <c r="H1587" i="1"/>
  <c r="H1477" i="1"/>
  <c r="H2480" i="1"/>
  <c r="H986" i="1"/>
  <c r="H537" i="1"/>
  <c r="H2330" i="1"/>
  <c r="H2253" i="1"/>
  <c r="H2270" i="1"/>
  <c r="H810" i="1"/>
  <c r="H2689" i="1"/>
  <c r="H1998" i="1"/>
  <c r="H1430" i="1"/>
  <c r="H1130" i="1"/>
  <c r="H872" i="1"/>
  <c r="H1074" i="1"/>
  <c r="H825" i="1"/>
  <c r="H1177" i="1"/>
  <c r="H1558" i="1"/>
  <c r="H2936" i="1"/>
  <c r="H1458" i="1"/>
  <c r="H2648" i="1"/>
  <c r="H2636" i="1"/>
  <c r="H1735" i="1"/>
  <c r="H2034" i="1"/>
  <c r="H2798" i="1"/>
  <c r="H1881" i="1"/>
  <c r="H544" i="1"/>
  <c r="H2101" i="1"/>
  <c r="H1051" i="1"/>
  <c r="H2831" i="1"/>
  <c r="H2625" i="1"/>
  <c r="H2823" i="1"/>
  <c r="H709" i="1"/>
  <c r="H1054" i="1"/>
  <c r="H1418" i="1"/>
  <c r="H668" i="1"/>
  <c r="H443" i="1"/>
  <c r="H1606" i="1"/>
  <c r="H1976" i="1"/>
  <c r="H1830" i="1"/>
  <c r="H897" i="1"/>
  <c r="H2317" i="1"/>
  <c r="H1131" i="1"/>
  <c r="H1280" i="1"/>
  <c r="H1648" i="1"/>
  <c r="H1419" i="1"/>
  <c r="H723" i="1"/>
  <c r="H1362" i="1"/>
  <c r="H1947" i="1"/>
  <c r="H2926" i="1"/>
  <c r="H513" i="1"/>
  <c r="H2770" i="1"/>
  <c r="H2884" i="1"/>
  <c r="H2796" i="1"/>
  <c r="H2942" i="1"/>
  <c r="H2901" i="1"/>
  <c r="H1132" i="1"/>
  <c r="H1178" i="1"/>
  <c r="H898" i="1"/>
  <c r="H1660" i="1"/>
  <c r="H1390" i="1"/>
  <c r="H1591" i="1"/>
  <c r="H1163" i="1"/>
  <c r="H1164" i="1"/>
  <c r="H1334" i="1"/>
  <c r="H1482" i="1"/>
  <c r="H831" i="1"/>
  <c r="H1225" i="1"/>
  <c r="H1483" i="1"/>
  <c r="H1310" i="1"/>
  <c r="H1882" i="1"/>
  <c r="H1226" i="1"/>
  <c r="H1484" i="1"/>
  <c r="H1311" i="1"/>
  <c r="H1336" i="1"/>
  <c r="H988" i="1"/>
  <c r="H1706" i="1"/>
  <c r="H1227" i="1"/>
  <c r="H534" i="1"/>
  <c r="H1485" i="1"/>
  <c r="H1486" i="1"/>
  <c r="H1487" i="1"/>
  <c r="H1228" i="1"/>
  <c r="H1501" i="1"/>
  <c r="H2422" i="1"/>
  <c r="H724" i="1"/>
  <c r="H2254" i="1"/>
  <c r="H1133" i="1"/>
  <c r="H967" i="1"/>
  <c r="H494" i="1"/>
  <c r="H2703" i="1"/>
  <c r="H1134" i="1"/>
  <c r="H2843" i="1"/>
  <c r="H1351" i="1"/>
  <c r="H627" i="1"/>
  <c r="H1842" i="1"/>
  <c r="H2761" i="1"/>
  <c r="H2972" i="1"/>
  <c r="H2888" i="1"/>
  <c r="H1135" i="1"/>
  <c r="H1526" i="1"/>
  <c r="H1779" i="1"/>
  <c r="H385" i="1"/>
  <c r="H1661" i="1"/>
  <c r="H2730" i="1"/>
  <c r="H2805" i="1"/>
  <c r="H2345" i="1"/>
  <c r="H1777" i="1"/>
  <c r="H2903" i="1"/>
  <c r="H1027" i="1"/>
  <c r="H2369" i="1"/>
  <c r="H2757" i="1"/>
  <c r="H2626" i="1"/>
  <c r="H1494" i="1"/>
  <c r="H1459" i="1"/>
  <c r="H1136" i="1"/>
  <c r="H1649" i="1"/>
  <c r="H1533" i="1"/>
  <c r="H2595" i="1"/>
  <c r="H725" i="1"/>
  <c r="H669" i="1"/>
  <c r="H1420" i="1"/>
  <c r="H2881" i="1"/>
  <c r="H2195" i="1"/>
  <c r="H1831" i="1"/>
  <c r="H878" i="1"/>
  <c r="H1335" i="1"/>
  <c r="H2714" i="1"/>
  <c r="H811" i="1"/>
  <c r="H628" i="1"/>
  <c r="H2206" i="1"/>
  <c r="H2464" i="1"/>
  <c r="H1991" i="1"/>
  <c r="H2910" i="1"/>
  <c r="H2835" i="1"/>
  <c r="H2185" i="1"/>
  <c r="H1736" i="1"/>
  <c r="H1807" i="1"/>
  <c r="H982" i="1"/>
  <c r="H2196" i="1"/>
  <c r="H670" i="1"/>
  <c r="H578" i="1"/>
  <c r="H1436" i="1"/>
  <c r="H2093" i="1"/>
  <c r="H2552" i="1"/>
  <c r="H2706" i="1"/>
  <c r="H2862" i="1"/>
  <c r="H2762" i="1"/>
  <c r="H879" i="1"/>
  <c r="H849" i="1"/>
  <c r="H1041" i="1"/>
  <c r="H2957" i="1"/>
  <c r="H1909" i="1"/>
  <c r="H2067" i="1"/>
  <c r="H1650" i="1"/>
  <c r="H1008" i="1"/>
  <c r="H2896" i="1"/>
  <c r="H2127" i="1"/>
  <c r="H1325" i="1"/>
  <c r="H484" i="1"/>
  <c r="H968" i="1"/>
  <c r="H1883" i="1"/>
  <c r="H1884" i="1"/>
  <c r="H1885" i="1"/>
  <c r="H1910" i="1"/>
  <c r="H2825" i="1"/>
  <c r="H2531" i="1"/>
  <c r="H1068" i="1"/>
  <c r="H1854" i="1"/>
  <c r="H1985" i="1"/>
  <c r="H642" i="1"/>
  <c r="H1538" i="1"/>
  <c r="H2087" i="1"/>
  <c r="H2035" i="1"/>
  <c r="H1780" i="1"/>
  <c r="H2650" i="1"/>
  <c r="H2038" i="1"/>
  <c r="H495" i="1"/>
  <c r="H2864" i="1"/>
  <c r="H2854" i="1"/>
  <c r="H1281" i="1"/>
  <c r="H1651" i="1"/>
  <c r="H2524" i="1"/>
  <c r="H514" i="1"/>
  <c r="H1282" i="1"/>
  <c r="H812" i="1"/>
  <c r="H969" i="1"/>
  <c r="H2128" i="1"/>
  <c r="H2212" i="1"/>
  <c r="H1312" i="1"/>
  <c r="H579" i="1"/>
  <c r="H629" i="1"/>
  <c r="H1283" i="1"/>
  <c r="H1230" i="1"/>
  <c r="H1583" i="1"/>
  <c r="H2068" i="1"/>
  <c r="H2871" i="1"/>
  <c r="H1284" i="1"/>
  <c r="H759" i="1"/>
  <c r="H1832" i="1"/>
  <c r="H970" i="1"/>
  <c r="H1285" i="1"/>
  <c r="H630" i="1"/>
  <c r="H971" i="1"/>
  <c r="H2069" i="1"/>
  <c r="H2129" i="1"/>
  <c r="H1085" i="1"/>
  <c r="H580" i="1"/>
  <c r="H972" i="1"/>
  <c r="H581" i="1"/>
  <c r="H1833" i="1"/>
  <c r="H813" i="1"/>
  <c r="H1559" i="1"/>
  <c r="H2145" i="1"/>
  <c r="H1933" i="1"/>
  <c r="H1028" i="1"/>
  <c r="H2220" i="1"/>
  <c r="H439" i="1"/>
  <c r="H814" i="1"/>
  <c r="H647" i="1"/>
  <c r="H440" i="1"/>
  <c r="H1216" i="1"/>
  <c r="H397" i="1"/>
  <c r="H1737" i="1"/>
  <c r="H2494" i="1"/>
  <c r="H2970" i="1"/>
  <c r="H1774" i="1"/>
  <c r="H1948" i="1"/>
  <c r="H1769" i="1"/>
  <c r="H2658" i="1"/>
  <c r="H840" i="1"/>
  <c r="H582" i="1"/>
  <c r="H2023" i="1"/>
  <c r="H1421" i="1"/>
  <c r="H1977" i="1"/>
  <c r="H1738" i="1"/>
  <c r="H1739" i="1"/>
  <c r="H1575" i="1"/>
  <c r="H2163" i="1"/>
  <c r="H2787" i="1"/>
  <c r="H2301" i="1"/>
  <c r="H1331" i="1"/>
  <c r="H1238" i="1"/>
  <c r="H2644" i="1"/>
  <c r="H2070" i="1"/>
  <c r="H2297" i="1"/>
  <c r="H2197" i="1"/>
  <c r="H815" i="1"/>
  <c r="H873" i="1"/>
  <c r="H816" i="1"/>
  <c r="H471" i="1"/>
  <c r="H817" i="1"/>
  <c r="H726" i="1"/>
  <c r="H2213" i="1"/>
  <c r="H2071" i="1"/>
  <c r="H412" i="1"/>
  <c r="H496" i="1"/>
  <c r="H727" i="1"/>
  <c r="H1584" i="1"/>
  <c r="H2973" i="1"/>
  <c r="H760" i="1"/>
  <c r="H1834" i="1"/>
  <c r="H2857" i="1"/>
  <c r="H728" i="1"/>
  <c r="H2721" i="1"/>
  <c r="H1527" i="1"/>
  <c r="H1989" i="1"/>
  <c r="H2149" i="1"/>
  <c r="H1929" i="1"/>
  <c r="H1835" i="1"/>
  <c r="H1983" i="1"/>
  <c r="H472" i="1"/>
  <c r="H424" i="1"/>
  <c r="H671" i="1"/>
  <c r="H1585" i="1"/>
  <c r="H1978" i="1"/>
  <c r="H2870" i="1"/>
  <c r="H2504" i="1"/>
  <c r="H1236" i="1"/>
  <c r="H651" i="1"/>
  <c r="H631" i="1"/>
  <c r="H2543" i="1"/>
  <c r="H1911" i="1"/>
  <c r="H2496" i="1"/>
  <c r="H2024" i="1"/>
  <c r="H1586" i="1"/>
  <c r="H561" i="1"/>
  <c r="H2792" i="1"/>
  <c r="H1861" i="1"/>
  <c r="H1137" i="1"/>
  <c r="H2260" i="1"/>
  <c r="H874" i="1"/>
  <c r="H1979" i="1"/>
  <c r="H2072" i="1"/>
  <c r="H1836" i="1"/>
  <c r="H818" i="1"/>
  <c r="H1165" i="1"/>
  <c r="H880" i="1"/>
  <c r="H2168" i="1"/>
  <c r="H2094" i="1"/>
  <c r="H729" i="1"/>
  <c r="H558" i="1"/>
  <c r="H2569" i="1"/>
  <c r="H535" i="1"/>
  <c r="H1286" i="1"/>
  <c r="H1757" i="1"/>
  <c r="H2073" i="1"/>
  <c r="H2811" i="1"/>
  <c r="H2677" i="1"/>
  <c r="H1378" i="1"/>
  <c r="H2588" i="1"/>
  <c r="H973" i="1"/>
  <c r="H907" i="1"/>
  <c r="H2908" i="1"/>
  <c r="H1495" i="1"/>
  <c r="H769" i="1"/>
  <c r="H1154" i="1"/>
  <c r="H2339" i="1"/>
  <c r="H2611" i="1"/>
  <c r="H2526" i="1"/>
  <c r="H2579" i="1"/>
  <c r="H1332" i="1"/>
  <c r="H846" i="1"/>
  <c r="H648" i="1"/>
  <c r="H887" i="1"/>
  <c r="H2095" i="1"/>
  <c r="H2617" i="1"/>
  <c r="H567" i="1"/>
  <c r="H1810" i="1"/>
  <c r="H1992" i="1"/>
  <c r="H1993" i="1"/>
  <c r="H2036" i="1"/>
  <c r="H1244" i="1"/>
  <c r="H983" i="1"/>
  <c r="H830" i="1"/>
  <c r="H1740" i="1"/>
  <c r="H2074" i="1"/>
  <c r="H473" i="1"/>
  <c r="H2795" i="1"/>
  <c r="H770" i="1"/>
  <c r="H2576" i="1"/>
  <c r="H568" i="1"/>
  <c r="H2873" i="1"/>
  <c r="H2782" i="1"/>
  <c r="H1496" i="1"/>
  <c r="H1672" i="1"/>
  <c r="H545" i="1"/>
  <c r="H2169" i="1"/>
  <c r="H1082" i="1"/>
  <c r="H771" i="1"/>
  <c r="H1955" i="1"/>
  <c r="H2875" i="1"/>
  <c r="H2937" i="1"/>
  <c r="H2590" i="1"/>
  <c r="H2224" i="1"/>
  <c r="H1570" i="1"/>
  <c r="H2527" i="1"/>
  <c r="H497" i="1"/>
  <c r="H1912" i="1"/>
  <c r="H1913" i="1"/>
  <c r="H974" i="1"/>
  <c r="H1652" i="1"/>
  <c r="H1741" i="1"/>
  <c r="H1029" i="1"/>
  <c r="H926" i="1"/>
  <c r="H479" i="1"/>
  <c r="H632" i="1"/>
  <c r="H730" i="1"/>
  <c r="H2876" i="1"/>
  <c r="H2006" i="1"/>
  <c r="H485" i="1"/>
  <c r="H2850" i="1"/>
  <c r="H2493" i="1"/>
  <c r="H2909" i="1"/>
  <c r="H1138" i="1"/>
  <c r="H1386" i="1"/>
  <c r="H2536" i="1"/>
  <c r="H2956" i="1"/>
  <c r="H881" i="1"/>
  <c r="H1139" i="1"/>
  <c r="H1379" i="1"/>
  <c r="H2577" i="1"/>
  <c r="H2438" i="1"/>
  <c r="H975" i="1"/>
  <c r="H826" i="1"/>
  <c r="H1468" i="1"/>
  <c r="H1287" i="1"/>
  <c r="H1422" i="1"/>
  <c r="H731" i="1"/>
  <c r="H819" i="1"/>
  <c r="H761" i="1"/>
  <c r="H976" i="1"/>
  <c r="H867" i="1"/>
  <c r="H820" i="1"/>
  <c r="H868" i="1"/>
  <c r="H540" i="1"/>
  <c r="H772" i="1"/>
  <c r="H1868" i="1"/>
  <c r="H2269" i="1"/>
  <c r="H1914" i="1"/>
  <c r="H1198" i="1"/>
  <c r="H2025" i="1"/>
  <c r="H2284" i="1"/>
  <c r="H1498" i="1"/>
  <c r="H672" i="1"/>
  <c r="H1915" i="1"/>
  <c r="H1775" i="1"/>
  <c r="H821" i="1"/>
  <c r="H2441" i="1"/>
  <c r="H2075" i="1"/>
  <c r="H633" i="1"/>
  <c r="H1352" i="1"/>
  <c r="H822" i="1"/>
  <c r="H1499" i="1"/>
  <c r="H1742" i="1"/>
  <c r="H2513" i="1"/>
  <c r="H2026" i="1"/>
  <c r="H1069" i="1"/>
  <c r="H992" i="1"/>
  <c r="H1353" i="1"/>
  <c r="H1500" i="1"/>
  <c r="H1076" i="1"/>
  <c r="H977" i="1"/>
  <c r="H474" i="1"/>
  <c r="H2157" i="1"/>
  <c r="H1700" i="1"/>
  <c r="H2415" i="1"/>
  <c r="H690" i="1"/>
  <c r="H1886" i="1"/>
  <c r="H1560" i="1"/>
  <c r="H1758" i="1"/>
  <c r="H998" i="1"/>
  <c r="H2096" i="1"/>
  <c r="H480" i="1"/>
  <c r="H2722" i="1"/>
  <c r="H1050" i="1"/>
  <c r="H1231" i="1"/>
  <c r="H1682" i="1"/>
  <c r="H1695" i="1"/>
  <c r="H1528" i="1"/>
  <c r="H1707" i="1"/>
  <c r="H1949" i="1"/>
  <c r="H2439" i="1"/>
  <c r="H2395" i="1"/>
  <c r="H2076" i="1"/>
  <c r="H1288" i="1"/>
  <c r="H1683" i="1"/>
  <c r="H1179" i="1"/>
  <c r="H745" i="1"/>
  <c r="H2799" i="1"/>
  <c r="H2602" i="1"/>
  <c r="H1302" i="1"/>
  <c r="H649" i="1"/>
  <c r="H1444" i="1"/>
  <c r="H1664" i="1"/>
  <c r="H2883" i="1"/>
  <c r="H486" i="1"/>
  <c r="H732" i="1"/>
  <c r="H1437" i="1"/>
  <c r="H1289" i="1"/>
  <c r="H1070" i="1"/>
  <c r="H762" i="1"/>
  <c r="H1290" i="1"/>
  <c r="H1030" i="1"/>
  <c r="H1363" i="1"/>
  <c r="H2704" i="1"/>
  <c r="H1759" i="1"/>
  <c r="H2255" i="1"/>
  <c r="H2007" i="1"/>
  <c r="H1031" i="1"/>
  <c r="H1475" i="1"/>
  <c r="H1387" i="1"/>
  <c r="H742" i="1"/>
  <c r="H999" i="1"/>
  <c r="H2818" i="1"/>
  <c r="H2597" i="1"/>
  <c r="H525" i="1"/>
  <c r="H2008" i="1"/>
  <c r="H538" i="1"/>
  <c r="H2525" i="1"/>
  <c r="H1364" i="1"/>
  <c r="H2535" i="1"/>
  <c r="H1930" i="1"/>
  <c r="H1208" i="1"/>
  <c r="H1032" i="1"/>
  <c r="H1760" i="1"/>
  <c r="H2959" i="1"/>
  <c r="H1209" i="1"/>
  <c r="H2596" i="1"/>
  <c r="H2900" i="1"/>
  <c r="H2802" i="1"/>
  <c r="H1033" i="1"/>
  <c r="H1155" i="1"/>
  <c r="H2800" i="1"/>
  <c r="H2695" i="1"/>
  <c r="H1000" i="1"/>
  <c r="H710" i="1"/>
  <c r="H1425" i="1"/>
  <c r="H1303" i="1"/>
  <c r="H2894" i="1"/>
  <c r="H2424" i="1"/>
  <c r="H546" i="1"/>
  <c r="H2968" i="1"/>
  <c r="H1743" i="1"/>
  <c r="H841" i="1"/>
  <c r="H1621" i="1"/>
  <c r="H1075" i="1"/>
  <c r="H2813" i="1"/>
  <c r="H2499" i="1"/>
  <c r="H634" i="1"/>
  <c r="H984" i="1"/>
  <c r="H1653" i="1"/>
  <c r="H1710" i="1"/>
  <c r="H978" i="1"/>
  <c r="H1837" i="1"/>
  <c r="H391" i="1"/>
  <c r="H392" i="1"/>
  <c r="H1761" i="1"/>
  <c r="H2777" i="1"/>
  <c r="H2045" i="1"/>
  <c r="H1982" i="1"/>
  <c r="H2230" i="1"/>
  <c r="H2164" i="1"/>
  <c r="H652" i="1"/>
  <c r="H1431" i="1"/>
  <c r="H1380" i="1"/>
  <c r="H922" i="1"/>
  <c r="H1843" i="1"/>
  <c r="H711" i="1"/>
  <c r="H2948" i="1"/>
  <c r="H2767" i="1"/>
  <c r="H2245" i="1"/>
  <c r="H2954" i="1"/>
  <c r="H2978" i="1"/>
  <c r="H2944" i="1"/>
  <c r="H2686" i="1"/>
  <c r="H2949" i="1"/>
  <c r="H2028" i="1"/>
  <c r="H882" i="1"/>
  <c r="H1561" i="1"/>
  <c r="H1562" i="1"/>
  <c r="H2735" i="1"/>
  <c r="H2736" i="1"/>
  <c r="H2385" i="1"/>
  <c r="H2728" i="1"/>
  <c r="H2705" i="1"/>
  <c r="H1210" i="1"/>
  <c r="H2310" i="1"/>
  <c r="H2760" i="1"/>
  <c r="H1391" i="1"/>
  <c r="H1711" i="1"/>
  <c r="H2932" i="1"/>
  <c r="H2603" i="1"/>
  <c r="H2604" i="1"/>
  <c r="H2951" i="1"/>
  <c r="H2965" i="1"/>
  <c r="H2852" i="1"/>
  <c r="H2874" i="1"/>
  <c r="H2716" i="1"/>
  <c r="H2783" i="1"/>
  <c r="H2947" i="1"/>
  <c r="H2964" i="1"/>
  <c r="H2645" i="1"/>
  <c r="H1684" i="1"/>
  <c r="H1685" i="1"/>
  <c r="H2568" i="1"/>
  <c r="H1746" i="1"/>
  <c r="H1747" i="1"/>
  <c r="H394" i="1"/>
  <c r="H1696" i="1"/>
  <c r="H1788" i="1"/>
  <c r="H1789" i="1"/>
  <c r="H1790" i="1"/>
  <c r="H1791" i="1"/>
  <c r="H2732" i="1"/>
  <c r="H1220" i="1"/>
  <c r="H444" i="1"/>
  <c r="H2214" i="1"/>
  <c r="H2171" i="1"/>
  <c r="H2911" i="1"/>
  <c r="H2776" i="1"/>
  <c r="H2977" i="1"/>
  <c r="H2824" i="1"/>
  <c r="H2460" i="1"/>
  <c r="H2665" i="1"/>
  <c r="H2319" i="1"/>
  <c r="H2844" i="1"/>
  <c r="H2545" i="1"/>
  <c r="H1563" i="1"/>
  <c r="H2291" i="1"/>
  <c r="H2292" i="1"/>
  <c r="H2530" i="1"/>
  <c r="H2448" i="1"/>
  <c r="H2449" i="1"/>
  <c r="H2450" i="1"/>
  <c r="H2712" i="1"/>
  <c r="H2939" i="1"/>
  <c r="H2940" i="1"/>
  <c r="H2941" i="1"/>
  <c r="H2928" i="1"/>
  <c r="H2953" i="1"/>
  <c r="H2049" i="1"/>
  <c r="H1622" i="1"/>
  <c r="H677" i="1"/>
  <c r="H979" i="1"/>
  <c r="H993" i="1"/>
  <c r="H2570" i="1"/>
  <c r="H2465" i="1"/>
  <c r="H475" i="1"/>
  <c r="H696" i="1"/>
  <c r="H697" i="1"/>
  <c r="H698" i="1"/>
  <c r="H1316" i="1"/>
  <c r="H2629" i="1"/>
  <c r="H1887" i="1"/>
  <c r="H2216" i="1"/>
  <c r="H2473" i="1"/>
  <c r="H2470" i="1"/>
  <c r="H2474" i="1"/>
  <c r="H2477" i="1"/>
  <c r="H2469" i="1"/>
  <c r="H1889" i="1"/>
  <c r="H409" i="1"/>
  <c r="H2151" i="1"/>
  <c r="H1811" i="1"/>
  <c r="H2749" i="1"/>
  <c r="H2669" i="1"/>
  <c r="H2670" i="1"/>
  <c r="H1438" i="1"/>
  <c r="H1432" i="1"/>
  <c r="H2806" i="1"/>
  <c r="H1354" i="1"/>
  <c r="H1355" i="1"/>
  <c r="H1009" i="1"/>
  <c r="H995" i="1"/>
  <c r="H2690" i="1"/>
  <c r="H2634" i="1"/>
  <c r="H2649" i="1"/>
  <c r="H2578" i="1"/>
  <c r="H2809" i="1"/>
  <c r="H2110" i="1"/>
  <c r="H2108" i="1"/>
  <c r="H2880" i="1"/>
  <c r="H565" i="1"/>
  <c r="H695" i="1"/>
  <c r="H2505" i="1"/>
  <c r="H2860" i="1"/>
  <c r="H2350" i="1"/>
  <c r="H2182" i="1"/>
  <c r="H1764" i="1"/>
  <c r="H2221" i="1"/>
  <c r="H1140" i="1"/>
  <c r="H1170" i="1"/>
  <c r="H1141" i="1"/>
  <c r="H653" i="1"/>
  <c r="H2514" i="1"/>
  <c r="H1291" i="1"/>
  <c r="H1304" i="1"/>
  <c r="H1686" i="1"/>
  <c r="H1762" i="1"/>
  <c r="H519" i="1"/>
  <c r="H520" i="1"/>
  <c r="H521" i="1"/>
  <c r="H522" i="1"/>
  <c r="H515" i="1"/>
  <c r="H1221" i="1"/>
  <c r="H910" i="1"/>
  <c r="H403" i="1"/>
  <c r="H748" i="1"/>
  <c r="H1034" i="1"/>
  <c r="H927" i="1"/>
  <c r="H888" i="1"/>
  <c r="H889" i="1"/>
  <c r="H1607" i="1"/>
  <c r="H1365" i="1"/>
  <c r="H1366" i="1"/>
  <c r="H2958" i="1"/>
  <c r="H2663" i="1"/>
  <c r="H2750" i="1"/>
  <c r="H2746" i="1"/>
  <c r="H2639" i="1"/>
  <c r="H2246" i="1"/>
  <c r="H2247" i="1"/>
  <c r="H2248" i="1"/>
  <c r="H2249" i="1"/>
  <c r="H2027" i="1"/>
  <c r="H2614" i="1"/>
  <c r="H2349" i="1"/>
  <c r="H413" i="1"/>
  <c r="H2484" i="1"/>
  <c r="H2912" i="1"/>
  <c r="H1941" i="1"/>
  <c r="H2931" i="1"/>
  <c r="H2506" i="1"/>
  <c r="H2651" i="1"/>
  <c r="H1239" i="1"/>
  <c r="H2619" i="1"/>
  <c r="H516" i="1"/>
  <c r="H1439" i="1"/>
  <c r="H569" i="1"/>
  <c r="H776" i="1"/>
  <c r="H929" i="1"/>
  <c r="H635" i="1"/>
  <c r="H636" i="1"/>
  <c r="H637" i="1"/>
  <c r="H638" i="1"/>
  <c r="H425" i="1"/>
  <c r="H426" i="1"/>
  <c r="H427" i="1"/>
  <c r="H428" i="1"/>
  <c r="H429" i="1"/>
  <c r="H430" i="1"/>
  <c r="H431" i="1"/>
  <c r="H414" i="1"/>
  <c r="H441" i="1"/>
  <c r="H869" i="1"/>
  <c r="H654" i="1"/>
  <c r="H639" i="1"/>
  <c r="H1848" i="1"/>
  <c r="H2500" i="1"/>
  <c r="H2922" i="1"/>
  <c r="H2293" i="1"/>
  <c r="H2451" i="1"/>
  <c r="H2452" i="1"/>
  <c r="H2238" i="1"/>
  <c r="H2228" i="1"/>
  <c r="H2229" i="1"/>
  <c r="H2887" i="1"/>
  <c r="H2265" i="1"/>
  <c r="H2839" i="1"/>
  <c r="H2840" i="1"/>
  <c r="H2877" i="1"/>
  <c r="H2518" i="1"/>
  <c r="H1564" i="1"/>
  <c r="H1864" i="1"/>
  <c r="H2969" i="1"/>
  <c r="H2961" i="1"/>
  <c r="H2915" i="1"/>
  <c r="H2866" i="1"/>
  <c r="H1916" i="1"/>
  <c r="H1917" i="1"/>
  <c r="H1918" i="1"/>
  <c r="H2933" i="1"/>
  <c r="H2519" i="1"/>
  <c r="H393" i="1"/>
  <c r="H2553" i="1"/>
  <c r="H2251" i="1"/>
  <c r="H2081" i="1"/>
  <c r="H2082" i="1"/>
  <c r="H1919" i="1"/>
  <c r="H1920" i="1"/>
  <c r="H2867" i="1"/>
  <c r="H2097" i="1"/>
  <c r="H2853" i="1"/>
  <c r="H2435" i="1"/>
  <c r="H1071" i="1"/>
  <c r="H2897" i="1"/>
  <c r="H2346" i="1"/>
  <c r="H2098" i="1"/>
  <c r="H2546" i="1"/>
  <c r="H432" i="1"/>
  <c r="H433" i="1"/>
  <c r="H476" i="1"/>
  <c r="H1763" i="1"/>
  <c r="H1665" i="1"/>
  <c r="H2099" i="1"/>
  <c r="H2633" i="1"/>
  <c r="H2672" i="1"/>
  <c r="H2673" i="1"/>
  <c r="H1367" i="1"/>
  <c r="H2895" i="1"/>
  <c r="H566" i="1"/>
  <c r="H2170" i="1"/>
  <c r="H2471" i="1"/>
  <c r="H2380" i="1"/>
  <c r="H908" i="1"/>
  <c r="H1368" i="1"/>
  <c r="H2741" i="1"/>
  <c r="H2923" i="1"/>
  <c r="H2723" i="1"/>
  <c r="H2868" i="1"/>
  <c r="H2872" i="1"/>
  <c r="H2046" i="1"/>
  <c r="H2916" i="1"/>
  <c r="H2898" i="1"/>
  <c r="H2899" i="1"/>
  <c r="H2771" i="1"/>
  <c r="H2566" i="1"/>
  <c r="H417" i="1"/>
  <c r="H678" i="1"/>
  <c r="H1497" i="1"/>
  <c r="H2607" i="1"/>
  <c r="H1369" i="1"/>
  <c r="H2250" i="1"/>
  <c r="H2009" i="1"/>
  <c r="H2979" i="1"/>
  <c r="H2679" i="1"/>
  <c r="H2605" i="1"/>
  <c r="H2200" i="1"/>
  <c r="H2680" i="1"/>
  <c r="H2558" i="1"/>
  <c r="H2140" i="1"/>
  <c r="H1798" i="1"/>
  <c r="H2821" i="1"/>
  <c r="H2699" i="1"/>
  <c r="H2788" i="1"/>
  <c r="H1077" i="1"/>
  <c r="H407" i="1"/>
  <c r="H418" i="1"/>
  <c r="H401" i="1"/>
  <c r="H526" i="1"/>
  <c r="H2520" i="1"/>
  <c r="H21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tc={74FDADAE-9A74-4AF6-B9CE-377D69120A06}</author>
    <author>tc={568F1A45-9DBA-4D32-8070-E24261DE1AFD}</author>
    <author>tc={85FDE243-13CD-4415-8C73-D9908CA5A0C5}</author>
  </authors>
  <commentList>
    <comment ref="A27" authorId="0" shapeId="0" xr:uid="{74FDADAE-9A74-4AF6-B9CE-377D69120A0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FAIRE PHOTO NOUS MEME</t>
      </text>
    </comment>
    <comment ref="A107" authorId="1" shapeId="0" xr:uid="{568F1A45-9DBA-4D32-8070-E24261DE1AF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REGINOTS ?</t>
      </text>
    </comment>
    <comment ref="A317" authorId="2" shapeId="0" xr:uid="{85FDE243-13CD-4415-8C73-D9908CA5A0C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BLANC OU ROUGE?</t>
      </text>
    </comment>
  </commentList>
</comments>
</file>

<file path=xl/sharedStrings.xml><?xml version="1.0" encoding="utf-8"?>
<sst xmlns="http://schemas.openxmlformats.org/spreadsheetml/2006/main" count="20401" uniqueCount="4926">
  <si>
    <t>Wine</t>
  </si>
  <si>
    <t>Vintage</t>
  </si>
  <si>
    <t>Region</t>
  </si>
  <si>
    <t>Pack Size</t>
  </si>
  <si>
    <t>Bottle Size</t>
  </si>
  <si>
    <t>Offer Quantity</t>
  </si>
  <si>
    <t>149043120160600750</t>
  </si>
  <si>
    <t>Domaine Coquard Loison Fleurot, Vosne-Romanee Premier Cru</t>
  </si>
  <si>
    <t>2016</t>
  </si>
  <si>
    <t>Burgundy</t>
  </si>
  <si>
    <t>6</t>
  </si>
  <si>
    <t>75</t>
  </si>
  <si>
    <t>100778120171200750</t>
  </si>
  <si>
    <t>Carillon d'Angelus, Saint-Emilion Grand Cru</t>
  </si>
  <si>
    <t>2017</t>
  </si>
  <si>
    <t>Bordeaux</t>
  </si>
  <si>
    <t>12</t>
  </si>
  <si>
    <t>111259520200600750</t>
  </si>
  <si>
    <t>Domaine Georges Vernay, Cote Rotie, Maison Rouge</t>
  </si>
  <si>
    <t>2020</t>
  </si>
  <si>
    <t>Rhone</t>
  </si>
  <si>
    <t>111092420170601500</t>
  </si>
  <si>
    <t>Domaine Courbis, Cornas, La Sabarotte</t>
  </si>
  <si>
    <t>150</t>
  </si>
  <si>
    <t>105621320110600750</t>
  </si>
  <si>
    <t>Domaine Nicolas Rossignol, Volnay Premier Cru, Les Caillerets</t>
  </si>
  <si>
    <t>2011</t>
  </si>
  <si>
    <t>107091820150600750</t>
  </si>
  <si>
    <t>Domaine Louis Jadot, Puligny-Montrachet Premier Cru, Les Folatieres</t>
  </si>
  <si>
    <t>2015</t>
  </si>
  <si>
    <t>103799120160600750</t>
  </si>
  <si>
    <t>Domaine Louis Jadot, Chapelle-Chambertin Grand Cru</t>
  </si>
  <si>
    <t>103533320130600750</t>
  </si>
  <si>
    <t>Domaine Henri Gouges, Nuits-Saint-Georges Premier Cru, Les Vaucrains</t>
  </si>
  <si>
    <t>2013</t>
  </si>
  <si>
    <t>176141620180600750</t>
  </si>
  <si>
    <t>Domaine de Villaine, Rully Premier Cru, Montpalais</t>
  </si>
  <si>
    <t>2018</t>
  </si>
  <si>
    <t>196100520200600750</t>
  </si>
  <si>
    <t>Domaine de Villaine, Rully Premier Cru, Raclot</t>
  </si>
  <si>
    <t>101416320140600750</t>
  </si>
  <si>
    <t>Chateau Pichon Baron 2eme Cru Classe, Pauillac</t>
  </si>
  <si>
    <t>2014</t>
  </si>
  <si>
    <t>145026820170600750</t>
  </si>
  <si>
    <t>Domaine de Montbourgeau, Vin Jaune, L'Etoile</t>
  </si>
  <si>
    <t>Jura</t>
  </si>
  <si>
    <t>121363820220600750</t>
  </si>
  <si>
    <t>Georges Noellat, Grands Echezeaux Grand Cru</t>
  </si>
  <si>
    <t>2022</t>
  </si>
  <si>
    <t>108233710000600750</t>
  </si>
  <si>
    <t>Jacques Selosse, Substance Blanc de Blancs Grand Cru</t>
  </si>
  <si>
    <t>NV</t>
  </si>
  <si>
    <t>Champagne</t>
  </si>
  <si>
    <t>298950720230600750</t>
  </si>
  <si>
    <t>Robert Groffier, Chambolle-Musigny Premier Cru, Les Amoureuses La Grace des Argiles</t>
  </si>
  <si>
    <t>2023</t>
  </si>
  <si>
    <t>103590020230600750</t>
  </si>
  <si>
    <t>Robert Groffier, Chambertin-Clos de Beze Grand Cru</t>
  </si>
  <si>
    <t>114325220200600750</t>
  </si>
  <si>
    <t>Pierre Amiot, Morey-Saint-Denis Premier Cru, Aux Charmes</t>
  </si>
  <si>
    <t>103830520210300750</t>
  </si>
  <si>
    <t>Maison Louis Jadot, Grands Echezeaux Grand Cru</t>
  </si>
  <si>
    <t>2021</t>
  </si>
  <si>
    <t>3</t>
  </si>
  <si>
    <t>117045820230601500</t>
  </si>
  <si>
    <t>Les Heritiers du Comte Lafon, Vire-Clesse</t>
  </si>
  <si>
    <t>115838220070600500</t>
  </si>
  <si>
    <t>Domaine Didier Dagueneau, Les Jardins de Babylone Moelleux, Jurancon</t>
  </si>
  <si>
    <t>2007</t>
  </si>
  <si>
    <t>Sud Ouest</t>
  </si>
  <si>
    <t>50</t>
  </si>
  <si>
    <t>301631620220600750</t>
  </si>
  <si>
    <t>Hubert Lignier, Monthelie Premier Cru, Sur la Velle</t>
  </si>
  <si>
    <t>127171920191200750</t>
  </si>
  <si>
    <t>Gibryotte (Claude Dugat), Gevrey-Chambertin</t>
  </si>
  <si>
    <t>2019</t>
  </si>
  <si>
    <t>187750420240600750</t>
  </si>
  <si>
    <t>Simon Colin, Chassagne-Montrachet</t>
  </si>
  <si>
    <t>2024</t>
  </si>
  <si>
    <t>103112020230600750</t>
  </si>
  <si>
    <t>Sylvie Esmonin, Gevrey-Chambertin, Vieillles Vignes</t>
  </si>
  <si>
    <t>104787920210600750</t>
  </si>
  <si>
    <t>Mongeard Mugneret, Vosne-Romanee Premier Cru, Les Petits Monts</t>
  </si>
  <si>
    <t>110838720090600750</t>
  </si>
  <si>
    <t>Chateau de Beaucastel Rouge, Chateauneuf-du-Pape</t>
  </si>
  <si>
    <t>2009</t>
  </si>
  <si>
    <t>158395120140300750</t>
  </si>
  <si>
    <t>Rare, Rose, Champagne</t>
  </si>
  <si>
    <t>122226110000600750</t>
  </si>
  <si>
    <t>de Sousa, Cuvee des Caudalies Rose</t>
  </si>
  <si>
    <t>108273120070301500</t>
  </si>
  <si>
    <t>Perrier Jouet, Belle Epoque</t>
  </si>
  <si>
    <t>104669620200300750</t>
  </si>
  <si>
    <t>Domaine Meo Camuzet, Clos de Vougeot Grand Cru</t>
  </si>
  <si>
    <t>150948720230600750</t>
  </si>
  <si>
    <t>Domaine Pierre Vincent, Bourgogne, Pinot Noir</t>
  </si>
  <si>
    <t>192809120210600750</t>
  </si>
  <si>
    <t>Pierre Girardin, Vosne-Romanee Premier Cru, Les Suchots</t>
  </si>
  <si>
    <t>105706320210100750</t>
  </si>
  <si>
    <t>Domaine Armand Rousseau, Gevrey-Chambertin</t>
  </si>
  <si>
    <t>1</t>
  </si>
  <si>
    <t>136015620140600375</t>
  </si>
  <si>
    <t>Hugel, Riesling Schoelhammer</t>
  </si>
  <si>
    <t>Alsace</t>
  </si>
  <si>
    <t>37.5</t>
  </si>
  <si>
    <t>108282920160600750</t>
  </si>
  <si>
    <t>Pol Roger, Blanc de Blancs Vintage</t>
  </si>
  <si>
    <t>139337010000101500</t>
  </si>
  <si>
    <t>Bereche et Fils, Reflet d'Antan</t>
  </si>
  <si>
    <t>168028520180600750</t>
  </si>
  <si>
    <t>Leclerc Briant, Abyss Brut Zero</t>
  </si>
  <si>
    <t>101124720060600750</t>
  </si>
  <si>
    <t>Chateau Haut-Brion Premier Cru Classe, Pessac-Leognan</t>
  </si>
  <si>
    <t>2006</t>
  </si>
  <si>
    <t>114874910000300750</t>
  </si>
  <si>
    <t>Jacques Selosse, Exquise</t>
  </si>
  <si>
    <t>269815710000101500</t>
  </si>
  <si>
    <t>Charles Heidsieck, Champagne Charlie Cellared 2017</t>
  </si>
  <si>
    <t>125795520080600750</t>
  </si>
  <si>
    <t>Laurent Perrier, Brut Millesime</t>
  </si>
  <si>
    <t>2008</t>
  </si>
  <si>
    <t>186134720200600750</t>
  </si>
  <si>
    <t>Pierre Girardin, Puligny-Montrachet Premier Cru, Les Folatieres</t>
  </si>
  <si>
    <t>103131920220600750</t>
  </si>
  <si>
    <t>Domaine Faiveley, Corton Grand Cru, Clos des Cortons Faiveley</t>
  </si>
  <si>
    <t>146914920220600750</t>
  </si>
  <si>
    <t>Domaine Faiveley, Gevrey-Chambertin, Vieilles Vignes</t>
  </si>
  <si>
    <t>105322520190600750</t>
  </si>
  <si>
    <t>Domaine Jacques Prieur, Clos de Vougeot Grand Cru</t>
  </si>
  <si>
    <t>108283220180600750</t>
  </si>
  <si>
    <t>Pol Roger, Brut Vintage</t>
  </si>
  <si>
    <t>103590020200300750</t>
  </si>
  <si>
    <t>101419220090600750</t>
  </si>
  <si>
    <t>Le Pin, Pomerol</t>
  </si>
  <si>
    <t>121383020040600750</t>
  </si>
  <si>
    <t>Boerl &amp; Kroff, B</t>
  </si>
  <si>
    <t>2004</t>
  </si>
  <si>
    <t>126012420220600750</t>
  </si>
  <si>
    <t>Domaine Jean Monnier, Meursault Premier Cru, Charmes</t>
  </si>
  <si>
    <t>151529520220600750</t>
  </si>
  <si>
    <t>Domaine Jean Monnier, Meursault, Vieilles Vignes</t>
  </si>
  <si>
    <t>128339820220600750</t>
  </si>
  <si>
    <t>Domaine Jean Monnier, Puligny-Montrachet</t>
  </si>
  <si>
    <t>101971920210300750</t>
  </si>
  <si>
    <t>Olivier Bernstein, Bonnes Mares Grand Cru</t>
  </si>
  <si>
    <t>242370220170100750</t>
  </si>
  <si>
    <t>Olivier Bernstein, Romanee-Saint-Vivant Grand Cru</t>
  </si>
  <si>
    <t>106797020220600750</t>
  </si>
  <si>
    <t>Joseph Faiveley, Meursault Premier Cru, Blagny</t>
  </si>
  <si>
    <t>184072820220600750</t>
  </si>
  <si>
    <t>Olivier Leflaive, Meursault, Les Meix Chavaux</t>
  </si>
  <si>
    <t>103631420210600750</t>
  </si>
  <si>
    <t>Domaine Anne-Francoise Gros, Vosne-Romanee, Aux Reas</t>
  </si>
  <si>
    <t>149452720210600750</t>
  </si>
  <si>
    <t>Clau de Nell, Anjou, Chenin Blanc</t>
  </si>
  <si>
    <t>Loire</t>
  </si>
  <si>
    <t>100710120111200750</t>
  </si>
  <si>
    <t>Chateau Beychevelle 4eme Cru Classe, Saint-Julien</t>
  </si>
  <si>
    <t>154303620180600750</t>
  </si>
  <si>
    <t>Hubert Lignier, Chambolle-Musigny, Les Bussieres</t>
  </si>
  <si>
    <t>105805720210600750</t>
  </si>
  <si>
    <t>Domaine Taupenot-Merme, Morey-Saint-Denis Premier Cru, La Riotte</t>
  </si>
  <si>
    <t>101400420050600750</t>
  </si>
  <si>
    <t>Le Petit Mouton de Mouton Rothschild, Pauillac</t>
  </si>
  <si>
    <t>2005</t>
  </si>
  <si>
    <t>102865820070600750</t>
  </si>
  <si>
    <t>Domaine de la Romanee-Conti, Echezeaux Grand Cru</t>
  </si>
  <si>
    <t>100784020140600750</t>
  </si>
  <si>
    <t>Carruades de Lafite, Pauillac</t>
  </si>
  <si>
    <t>100604520170600750</t>
  </si>
  <si>
    <t>Chateau Angelus Premier Grand Cru Classe A, Saint-Emilion Grand Cru</t>
  </si>
  <si>
    <t>101598420211200750</t>
  </si>
  <si>
    <t>Chateau Valandraud Premier Grand Cru Classe B, Saint-Emilion Grand Cru</t>
  </si>
  <si>
    <t>106700020060100750</t>
  </si>
  <si>
    <t>Domaine de la Romanee-Conti, Montrachet Grand Cru</t>
  </si>
  <si>
    <t>102366620210600750</t>
  </si>
  <si>
    <t>Domaine Sylvain Cathiard, Vosne-Romanee Premier Cru, Reignots</t>
  </si>
  <si>
    <t>111176120120600750</t>
  </si>
  <si>
    <t>Bernard Faurie, Saint-Joseph</t>
  </si>
  <si>
    <t>2012</t>
  </si>
  <si>
    <t>110966120150600750</t>
  </si>
  <si>
    <t>M. Chapoutier, Hermitage, l'Ermite Rouge</t>
  </si>
  <si>
    <t>111769119991200750</t>
  </si>
  <si>
    <t>Domaine Raymond Usseglio, Chateauneuf-du-Pape</t>
  </si>
  <si>
    <t>1999</t>
  </si>
  <si>
    <t>125998820181200750</t>
  </si>
  <si>
    <t>Hubert Lamy, Saint-Aubin Premier Cru, Clos du Meix Blanc</t>
  </si>
  <si>
    <t>108025820160600750</t>
  </si>
  <si>
    <t>Etienne Sauzet, Puligny-Montrachet Premier Cru, Champ Gain</t>
  </si>
  <si>
    <t>128279520050300750</t>
  </si>
  <si>
    <t>Dom Perignon, Luminous Rose</t>
  </si>
  <si>
    <t>100670020041200750</t>
  </si>
  <si>
    <t>Chateau Belair Premier Grand Cru Classe B, Saint-Emilion Grand Cru</t>
  </si>
  <si>
    <t>103134820120600750</t>
  </si>
  <si>
    <t>Domaine Faiveley, Clos de Vougeot Grand Cru</t>
  </si>
  <si>
    <t>106736120200600750</t>
  </si>
  <si>
    <t>Joseph Drouhin, Meursault Premier Cru, Charmes</t>
  </si>
  <si>
    <t>115249420140600750</t>
  </si>
  <si>
    <t>Hubert Lignier, Gevrey-Chambertin Premier Cru, La Perriere</t>
  </si>
  <si>
    <t>107771520181200750</t>
  </si>
  <si>
    <t>Paul Pernot, Puligny-Montrachet</t>
  </si>
  <si>
    <t>105850720180600750</t>
  </si>
  <si>
    <t>Tortochot, Gevrey-Chambertin Premier Cru, Champeaux</t>
  </si>
  <si>
    <t>103153720160100750</t>
  </si>
  <si>
    <t>Domaine Faiveley, Musigny Grand Cru</t>
  </si>
  <si>
    <t>103204220170600750</t>
  </si>
  <si>
    <t>Domaine Fontaine-Gagnard, Volnay Premier Cru, Clos des Chenes</t>
  </si>
  <si>
    <t>121366720161200750</t>
  </si>
  <si>
    <t>Georges Noellat, Vosne-Romanee</t>
  </si>
  <si>
    <t>100815320120300750</t>
  </si>
  <si>
    <t>Le Clarence de Haut-Brion, Pessac-Leognan</t>
  </si>
  <si>
    <t>100815320121200750</t>
  </si>
  <si>
    <t>258568220150100750</t>
  </si>
  <si>
    <t>Jacquesson, Terres Rouges Extra Brut Premier Cru, Dizy</t>
  </si>
  <si>
    <t>127307420161200750</t>
  </si>
  <si>
    <t>Les Tours, Grenache Blanc</t>
  </si>
  <si>
    <t>Vaucluse</t>
  </si>
  <si>
    <t>127307420191200750</t>
  </si>
  <si>
    <t>131386220171200750</t>
  </si>
  <si>
    <t>Domaine des Tours, Blanc, Vaucluse</t>
  </si>
  <si>
    <t>248295220200600750</t>
  </si>
  <si>
    <t>Benoit Ente, Bourgogne Chardonnay</t>
  </si>
  <si>
    <t>101736620190300750</t>
  </si>
  <si>
    <t>Chateau Pape Clement, Blanc, Pessac-Leognan</t>
  </si>
  <si>
    <t>101317920111200750</t>
  </si>
  <si>
    <t>Chateau La Mission Haut-Brion Cru Classe, Pessac-Leognan</t>
  </si>
  <si>
    <t>101385020220600750</t>
  </si>
  <si>
    <t>Chateau Pavie Premier Grand Cru Classe A, Saint-Emilion Grand Cru</t>
  </si>
  <si>
    <t>100815320220600750</t>
  </si>
  <si>
    <t>100815320100600750</t>
  </si>
  <si>
    <t>2010</t>
  </si>
  <si>
    <t>101389220140600750</t>
  </si>
  <si>
    <t>Pavillon Rouge du Chateau Margaux, Margaux</t>
  </si>
  <si>
    <t>106639320180600750</t>
  </si>
  <si>
    <t>Vincent Dancer, Meursault Premier Cru, Perrieres Blanc</t>
  </si>
  <si>
    <t>148478220180600750</t>
  </si>
  <si>
    <t>Vincent Dancer, Chassagne-Montrachet Premier Cru, Tete du Clos Blanc</t>
  </si>
  <si>
    <t>106631920180600750</t>
  </si>
  <si>
    <t>Vincent Dancer, Chassagne-Montrachet</t>
  </si>
  <si>
    <t>178555720210300750</t>
  </si>
  <si>
    <t>Pierre-Yves Colin-Morey, Chassagne-Montrachet, Vieilles Vignes</t>
  </si>
  <si>
    <t>178555720210600750</t>
  </si>
  <si>
    <t>106563120170600750</t>
  </si>
  <si>
    <t>Pierre-Yves Colin-Morey, Meursault Premier Cru, Perrieres</t>
  </si>
  <si>
    <t>223476620200600750</t>
  </si>
  <si>
    <t>Guy Amiot et Fils, Meursault, Vieilles Vignes</t>
  </si>
  <si>
    <t>117420920221200750</t>
  </si>
  <si>
    <t>Domaine Francois Bertheau, Chambolle-Musigny Premier Cru</t>
  </si>
  <si>
    <t>114704520131200750</t>
  </si>
  <si>
    <t>Frederic Magnien, Gevrey-Chambertin Premier Cru, Lavaut Saint-Jacques</t>
  </si>
  <si>
    <t>283603220220600750</t>
  </si>
  <si>
    <t>Maison Fang, Bourgogne, Hautes Cotes de Beaune</t>
  </si>
  <si>
    <t>131535820221200750</t>
  </si>
  <si>
    <t>Francois Carillon, Chassagne-Montrachet Premier Cru, Les Macherelles Blanc</t>
  </si>
  <si>
    <t>106210620170600750</t>
  </si>
  <si>
    <t>Bouchard Pere et Fils, Meursault Premier Cru, Les Gouttes d'Or</t>
  </si>
  <si>
    <t>105944520220100750</t>
  </si>
  <si>
    <t>Domaine de la Vougeraie, Musigny Grand Cru</t>
  </si>
  <si>
    <t>105979320200600750</t>
  </si>
  <si>
    <t>Guy Amiot, Chassagne-Montrachet Premier Cru, Les Vergers</t>
  </si>
  <si>
    <t>154922720231200750</t>
  </si>
  <si>
    <t>Francois Carillon, Puligny-Montrachet, Clos Vieux Chateau</t>
  </si>
  <si>
    <t>106471920220600750</t>
  </si>
  <si>
    <t>Coche-Dury, Meursault</t>
  </si>
  <si>
    <t>131178320090600750</t>
  </si>
  <si>
    <t>Philipponnat, Clos des Goisses Juste Rose</t>
  </si>
  <si>
    <t>139246110000600750</t>
  </si>
  <si>
    <t>Agrapart &amp; Fils, Terroirs Blanc de Blancs Extra Brut Grand Cru</t>
  </si>
  <si>
    <t>112422020220600750</t>
  </si>
  <si>
    <t>Domaine Meo Camuzet, Corton Grand Cru, Les Perrieres</t>
  </si>
  <si>
    <t>126968020181200750</t>
  </si>
  <si>
    <t>Bruno Colin, Saint-Aubin Premier Cru, Le Charmois</t>
  </si>
  <si>
    <t>106550120180300750</t>
  </si>
  <si>
    <t>Pierre-Yves Colin-Morey, Batard-Montrachet Grand Cru</t>
  </si>
  <si>
    <t>114363020140600750</t>
  </si>
  <si>
    <t>Domaine Ponsot, Morey-Saint-Denis Premier Cru, Alouettes</t>
  </si>
  <si>
    <t>111320220130600750</t>
  </si>
  <si>
    <t>E. Guigal, Cote Rotie, La Mouline</t>
  </si>
  <si>
    <t>103129220170600750</t>
  </si>
  <si>
    <t>Domaine Faiveley, Chambolle-Musigny Premier Cru, Les Fuees</t>
  </si>
  <si>
    <t>102170520180600750</t>
  </si>
  <si>
    <t>Domaine Bouchard Pere et Fils, Echezeaux Grand Cru</t>
  </si>
  <si>
    <t>101676320190600750</t>
  </si>
  <si>
    <t>Cos d'Estournel, Bordeaux Blanc</t>
  </si>
  <si>
    <t>111168620160601500</t>
  </si>
  <si>
    <t>Domaine Durand, Cornas, Empreintes</t>
  </si>
  <si>
    <t>142500820180600750</t>
  </si>
  <si>
    <t>Benjamin Leroux, Nuits-Saint-Georges Premier Cru, Aux Boudots</t>
  </si>
  <si>
    <t>103130620200600750</t>
  </si>
  <si>
    <t>Joseph Faiveley, Charmes-Chambertin Grand Cru</t>
  </si>
  <si>
    <t>101637220220600750</t>
  </si>
  <si>
    <t>Aile d'Argent, Chateau Mouton Rothschild</t>
  </si>
  <si>
    <t>297347020210600750</t>
  </si>
  <si>
    <t>Domaine de la Vougeraie, Chassagne-Montrachet Premier Cru, Morgeot Clos de la Chapelle Rouge</t>
  </si>
  <si>
    <t>114377320191200750</t>
  </si>
  <si>
    <t>Domaine Pierre Boisson, Meursault, Les Grands Charrons</t>
  </si>
  <si>
    <t>197449220230600750</t>
  </si>
  <si>
    <t>Jerome Galeyrand, Cote de Nuits-Villages, Vieilles Vignes</t>
  </si>
  <si>
    <t>215619020190100750</t>
  </si>
  <si>
    <t>Domaine Isabel Ferrando, Chateauneuf-du-Pape, f601</t>
  </si>
  <si>
    <t>192809120200600750</t>
  </si>
  <si>
    <t>149088020210301500</t>
  </si>
  <si>
    <t>Benoit Ente, Puligny-Montrachet</t>
  </si>
  <si>
    <t>154993720190300750</t>
  </si>
  <si>
    <t>Hubert Lignier, Griotte-Chambertin Grand Cru</t>
  </si>
  <si>
    <t>154993720160600750</t>
  </si>
  <si>
    <t>117051720200600750</t>
  </si>
  <si>
    <t>Domaine Nathalie et Gilles Fevre, Chablis Grand Cru, Preuses</t>
  </si>
  <si>
    <t>185629120200600750</t>
  </si>
  <si>
    <t>Thierry Pillot, Bourgogne, Blanc</t>
  </si>
  <si>
    <t>177077520200300750</t>
  </si>
  <si>
    <t>Thierry Pillot, Meursault Premier Cru, Porusot</t>
  </si>
  <si>
    <t>184054220200600750</t>
  </si>
  <si>
    <t>Xavier Monnot, Meursault, Le Limozin</t>
  </si>
  <si>
    <t>160128220200600750</t>
  </si>
  <si>
    <t>Xavier Monnot, Meursault, Les Chevalieres</t>
  </si>
  <si>
    <t>104500620180100750</t>
  </si>
  <si>
    <t>Thibault Liger-Belair, Richebourg Grand Cru</t>
  </si>
  <si>
    <t>108178920180600750</t>
  </si>
  <si>
    <t>Bollinger, La Grande Annee</t>
  </si>
  <si>
    <t>101159520210300750</t>
  </si>
  <si>
    <t>Chateau Hosanna, Pomerol</t>
  </si>
  <si>
    <t>101627120200101500</t>
  </si>
  <si>
    <t>Chateau La Violette, Pomerol</t>
  </si>
  <si>
    <t>105077420150101500</t>
  </si>
  <si>
    <t>Perrot-Minot, Chambertin Grand Cru, Vieilles Vignes</t>
  </si>
  <si>
    <t>105587020210300750</t>
  </si>
  <si>
    <t>Domaine Rossignol-Trapet, Chambertin Grand Cru</t>
  </si>
  <si>
    <t>105587020200300750</t>
  </si>
  <si>
    <t>105692320160600750</t>
  </si>
  <si>
    <t>Domaine Georges Roumier, Morey-Saint-Denis Premier Cru, La Bussiere</t>
  </si>
  <si>
    <t>138352220130600750</t>
  </si>
  <si>
    <t>Jean-Marie Fourrier, Chambolle-Musigny Premier Cru, Aux Echanges Vieille Vigne</t>
  </si>
  <si>
    <t>103808620120600750</t>
  </si>
  <si>
    <t>Domaine Louis Jadot, Clos de Vougeot Grand Cru</t>
  </si>
  <si>
    <t>101386320061200750</t>
  </si>
  <si>
    <t>Chateau Pavie Decesse Grand Cru Classe, Saint-Emilion Grand Cru</t>
  </si>
  <si>
    <t>114363020160600750</t>
  </si>
  <si>
    <t>119511820161200750</t>
  </si>
  <si>
    <t>Domaine Jacques Carillon, Puligny-Montrachet</t>
  </si>
  <si>
    <t>122440920170600750</t>
  </si>
  <si>
    <t>Domaine Tessier, Meursault Premier Cru, Genevrieres</t>
  </si>
  <si>
    <t>102223620180600750</t>
  </si>
  <si>
    <t>Bouchard Pere et Fils, Vosne-Romanee Premier Cru, Les Suchots</t>
  </si>
  <si>
    <t>108023220151200750</t>
  </si>
  <si>
    <t>Etienne Sauzet, Puligny-Montrachet</t>
  </si>
  <si>
    <t>108254220050600750</t>
  </si>
  <si>
    <t>Louis Roederer, Cristal</t>
  </si>
  <si>
    <t>107322520180600750</t>
  </si>
  <si>
    <t>Lucien Le Moine, Corton Grand Cru, Blanc</t>
  </si>
  <si>
    <t>102522420171200750</t>
  </si>
  <si>
    <t>Domaine Robert Chevillon, Nuits-Saint-Georges Premier Cru, Les Roncieres</t>
  </si>
  <si>
    <t>103132220180600750</t>
  </si>
  <si>
    <t>Joseph Faiveley, Clos de la Roche Grand Cru</t>
  </si>
  <si>
    <t>108161720180600750</t>
  </si>
  <si>
    <t>Domaine de la Vougeraie, Vougeot Premier Cru, Le Clos Blanc de Vougeot</t>
  </si>
  <si>
    <t>111507520160101500</t>
  </si>
  <si>
    <t>Domaine du Pegau, Chateauneuf-du-Pape, Inspiration</t>
  </si>
  <si>
    <t>178951320171200750</t>
  </si>
  <si>
    <t>Domaine Glantenay, Chambolle-Musigny</t>
  </si>
  <si>
    <t>115692620190600750</t>
  </si>
  <si>
    <t>Hubert Lignier, Morey-Saint-Denis Premier Cru, Les Blanchards</t>
  </si>
  <si>
    <t>103883920170600750</t>
  </si>
  <si>
    <t>Maison Louis Jadot, Volnay Premier Cru, Clos de la Barre Monopole</t>
  </si>
  <si>
    <t>103986520160600750</t>
  </si>
  <si>
    <t>Domaine Michel Lafarge, Beaune Premier Cru, Les Aigrots Rouge</t>
  </si>
  <si>
    <t>111393820201200750</t>
  </si>
  <si>
    <t>Domaine de la Janasse, Chateauneuf-du-Pape, Prestige</t>
  </si>
  <si>
    <t>107803120160600750</t>
  </si>
  <si>
    <t>Domaine Paul Pillot, Chassagne-Montrachet Premier Cru, La Grande Montagne</t>
  </si>
  <si>
    <t>105994020170600750</t>
  </si>
  <si>
    <t>Domaine Marquis d'Angerville, Meursault Premier Cru, Santenots</t>
  </si>
  <si>
    <t>105933120180600750</t>
  </si>
  <si>
    <t>Domaine de la Vougeraie, Chambolle-Musigny</t>
  </si>
  <si>
    <t>292900220140600750</t>
  </si>
  <si>
    <t>Domaine Les Monts Fournois, Montagne Grand Cru, Mailly-Champagne</t>
  </si>
  <si>
    <t>192264020190600750</t>
  </si>
  <si>
    <t>Adrien Renoir, Verzy Grand Cru, Les Epinettes</t>
  </si>
  <si>
    <t>107274920220600750</t>
  </si>
  <si>
    <t>Domaine Louis Latour, Corton-Charlemagne Grand Cru</t>
  </si>
  <si>
    <t>134134220150600750</t>
  </si>
  <si>
    <t>Philipponnat, Blanc de Noirs</t>
  </si>
  <si>
    <t>100758920140600750</t>
  </si>
  <si>
    <t>Chateau Canon la Gaffeliere Premier Grand Cru Classe B, Saint-Emilion Grand Cru</t>
  </si>
  <si>
    <t>137342620220600750</t>
  </si>
  <si>
    <t>Samuel Billaud, Chablis Grand Cru, Vaudesir</t>
  </si>
  <si>
    <t>104963920210600750</t>
  </si>
  <si>
    <t>Jacques-Frederic Mugnier, Chambolle-Musigny</t>
  </si>
  <si>
    <t>104963920190600750</t>
  </si>
  <si>
    <t>110959920130103000</t>
  </si>
  <si>
    <t>M. Chapoutier, Cote Rotie, La Mordoree</t>
  </si>
  <si>
    <t>300</t>
  </si>
  <si>
    <t>106654020221200750</t>
  </si>
  <si>
    <t>Vincent Dauvissat, Chablis</t>
  </si>
  <si>
    <t>101416320210600750</t>
  </si>
  <si>
    <t>104376720171200750</t>
  </si>
  <si>
    <t>Maison Leroy, Bourgogne, Rouge</t>
  </si>
  <si>
    <t>148856220200400750</t>
  </si>
  <si>
    <t>Vincent Dureuil Janthial, Rully Premier Cru, Gresigny Vieilles Vignes</t>
  </si>
  <si>
    <t>4</t>
  </si>
  <si>
    <t>102168820160600750</t>
  </si>
  <si>
    <t>Domaine Bouchard Pere et Fils, Clos de Vougeot Grand Cru</t>
  </si>
  <si>
    <t>254728220221200750</t>
  </si>
  <si>
    <t>Domaine Maxime Renaudin, Pays d'Herault</t>
  </si>
  <si>
    <t>Languedoc</t>
  </si>
  <si>
    <t>184139220230600750</t>
  </si>
  <si>
    <t>Gros Frere et Soeur, Chemin Des Moines De Vergy, VdF</t>
  </si>
  <si>
    <t>153387120210600750</t>
  </si>
  <si>
    <t>Domaine Joannet, Vosne-Romanee Premier Cru, Les Suchots</t>
  </si>
  <si>
    <t>186133420190600750</t>
  </si>
  <si>
    <t>Pierre Girardin, Meursault, Les Narvaux</t>
  </si>
  <si>
    <t>145457220220600750</t>
  </si>
  <si>
    <t>Lamy-Caillat, Chassagne-Montrachet Premier Cru, Cailleret</t>
  </si>
  <si>
    <t>156988120160600750</t>
  </si>
  <si>
    <t>Lamy-Caillat, Chassagne-Montrachet Premier Cru, La Romanee</t>
  </si>
  <si>
    <t>108196520070600750</t>
  </si>
  <si>
    <t>Delamotte, Blanc de Blancs Vintage</t>
  </si>
  <si>
    <t>105978020180600750</t>
  </si>
  <si>
    <t>Guy Amiot et Fils, Chassagne-Montrachet Premier Cru, Clos Saint-Jean Blanc</t>
  </si>
  <si>
    <t>102943720200600750</t>
  </si>
  <si>
    <t>Joseph Drouhin, Vosne-Romanee</t>
  </si>
  <si>
    <t>101419220190300750</t>
  </si>
  <si>
    <t>104764820170600750</t>
  </si>
  <si>
    <t>Clos de Tart, Clos de Tart Grand Cru</t>
  </si>
  <si>
    <t>107340120190100750</t>
  </si>
  <si>
    <t>Domaine Leflaive, Chevalier-Montrachet Grand Cru</t>
  </si>
  <si>
    <t>113173220180600750</t>
  </si>
  <si>
    <t>Domaine des Croix, Beaune Premier Cru, Les Bressandes</t>
  </si>
  <si>
    <t>131984820210300750</t>
  </si>
  <si>
    <t>Olivier Bernstein, Chambertin Grand Cru</t>
  </si>
  <si>
    <t>104075320160600750</t>
  </si>
  <si>
    <t>Domaine Louis Latour, Corton Grand Cru, Chateau Grancey</t>
  </si>
  <si>
    <t>103129220140600750</t>
  </si>
  <si>
    <t>107928520180100750</t>
  </si>
  <si>
    <t>Domaine Francois Raveneau, Chablis Grand Cru, Valmur</t>
  </si>
  <si>
    <t>100670020180600750</t>
  </si>
  <si>
    <t>Chateau Belair-Monange Premier Grand Cru Classe B, Saint-Emilion Grand Cru</t>
  </si>
  <si>
    <t>133989320170600750</t>
  </si>
  <si>
    <t>Domaine Coquard Loison Fleurot, Echezeaux Grand Cru</t>
  </si>
  <si>
    <t>105848020131200750</t>
  </si>
  <si>
    <t>Domaine Tortochot, Charmes-Chambertin Grand Cru</t>
  </si>
  <si>
    <t>101689320210300750</t>
  </si>
  <si>
    <t>L'Extravagant de Doisy Daene, Sauternes</t>
  </si>
  <si>
    <t>131940220110600750</t>
  </si>
  <si>
    <t>Domaine Gagey (Louis Jadot), Nuits-Saint-Georges Premier Cru, Aux Boudots</t>
  </si>
  <si>
    <t>101596820210600750</t>
  </si>
  <si>
    <t>Chateau Trotte Vieille Premier Grand Cru Classe B, Saint-Emilion Grand Cru</t>
  </si>
  <si>
    <t>101837620220300750</t>
  </si>
  <si>
    <t>Domaine Marquis d'Angerville, Volnay Premier Cru, Clos des Ducs</t>
  </si>
  <si>
    <t>108273120140600750</t>
  </si>
  <si>
    <t>101322520200600750</t>
  </si>
  <si>
    <t>La Mondotte Premier Grand Cru Classe B, Saint-Emilion Grand Cru</t>
  </si>
  <si>
    <t>170864610000600750</t>
  </si>
  <si>
    <t>Laherte Freres, Les Beaudiers Rose de Saignee</t>
  </si>
  <si>
    <t>103131920230600750</t>
  </si>
  <si>
    <t>118812720150600750</t>
  </si>
  <si>
    <t>Taittinger, Brut Millesime</t>
  </si>
  <si>
    <t>111315620240600750</t>
  </si>
  <si>
    <t>E. Guigal, Condrieu, La Doriane</t>
  </si>
  <si>
    <t>100973020160600750</t>
  </si>
  <si>
    <t>Chateau Feytit-Clinet, Pomerol</t>
  </si>
  <si>
    <t>101594220170600750</t>
  </si>
  <si>
    <t>Chateau Troplong Mondot Premier Grand Cru Classe B, Saint-Emilion Grand Cru</t>
  </si>
  <si>
    <t>102652420160600750</t>
  </si>
  <si>
    <t>Comte Armand, Pommard Premier Cru, Clos des Epeneaux</t>
  </si>
  <si>
    <t>102548420180600750</t>
  </si>
  <si>
    <t>Domaine Bruno Clair, Gevrey-Chambertin Premier Cru, Petite Chapelle</t>
  </si>
  <si>
    <t>100878820130600750</t>
  </si>
  <si>
    <t>Cos d'Estournel 2eme Cru Classe, Saint-Estephe</t>
  </si>
  <si>
    <t>123399910000600750</t>
  </si>
  <si>
    <t>Jacques Selosse, Lieux-Dits Collection Assortment case</t>
  </si>
  <si>
    <t>187015620180600750</t>
  </si>
  <si>
    <t>Pierre Girardin, Meursault, Eclat de Calcaire</t>
  </si>
  <si>
    <t>121854520220300750</t>
  </si>
  <si>
    <t>Domaine Faiveley, Chambertin-Clos de Beze Grand Cru, Les Ouvrees Rodin</t>
  </si>
  <si>
    <t>103122120200600750</t>
  </si>
  <si>
    <t>Domaine Faiveley, Beaune Premier Cru, A l'Ecu</t>
  </si>
  <si>
    <t>197427420210600750</t>
  </si>
  <si>
    <t>Domaine Boris Champy, Beaune Premier Cru, Aux Coucherias</t>
  </si>
  <si>
    <t>197426120210600750</t>
  </si>
  <si>
    <t>Domaine Boris Champy, Beaune Premier Cru, Les Vignes Franches</t>
  </si>
  <si>
    <t>107213020220600750</t>
  </si>
  <si>
    <t>Hubert Lamy, Saint-Aubin Premier Cru, En Remilly Blanc</t>
  </si>
  <si>
    <t>103650320191200750</t>
  </si>
  <si>
    <t>Domaine Michel Gros, Nuits-Saint-Georges, Rouge</t>
  </si>
  <si>
    <t>272142020220600750</t>
  </si>
  <si>
    <t>Domaine Raymond Usseglio, Chateauneuf-du-Pape, Pure Clairette Blanc</t>
  </si>
  <si>
    <t>225712920190600750</t>
  </si>
  <si>
    <t>Charles van Canneyt, Nuits-Saint-Georges, Les Saint-Georges</t>
  </si>
  <si>
    <t>131189720210600750</t>
  </si>
  <si>
    <t>Domaine Coquard Loison Fleurot, Vosne-Romanee</t>
  </si>
  <si>
    <t>190723810000600750</t>
  </si>
  <si>
    <t>Gosset, 12 Ans Brut</t>
  </si>
  <si>
    <t>114928310000301500</t>
  </si>
  <si>
    <t>Gosset, Grand Rose Brut</t>
  </si>
  <si>
    <t>102943720210600750</t>
  </si>
  <si>
    <t>158395120120300750</t>
  </si>
  <si>
    <t>112722120110600750</t>
  </si>
  <si>
    <t>Albert Bichot, Clos de Vougeot Grand Cru</t>
  </si>
  <si>
    <t>131615320150600750</t>
  </si>
  <si>
    <t>Chateau Beau-Sejour Becot Premier Grand Cru Classe B, Saint-Emilion Grand Cru</t>
  </si>
  <si>
    <t>186979220190600750</t>
  </si>
  <si>
    <t>Charles van Canneyt, Corton Grand Cru</t>
  </si>
  <si>
    <t>102735820180600750</t>
  </si>
  <si>
    <t>Domaine Jean-Jacques Confuron, Nuits-Saint-Georges Premier Cru, Les Chaboeufs</t>
  </si>
  <si>
    <t>212947320200600750</t>
  </si>
  <si>
    <t>Charles van Canneyt, Volnay Premier Cru, Santenots</t>
  </si>
  <si>
    <t>141860020140600750</t>
  </si>
  <si>
    <t>David Leclapart, L'Astre Blanc de Noirs Pas Dose Premier Cru</t>
  </si>
  <si>
    <t>107745420150600750</t>
  </si>
  <si>
    <t>Jacques-Frederic Mugnier, Nuits-Saint-Georges Premier Cru, Clos de la Marechale Blanc</t>
  </si>
  <si>
    <t>101369020220600750</t>
  </si>
  <si>
    <t>Chateau Pape Clement Cru Classe, Pessac-Leognan</t>
  </si>
  <si>
    <t>117052020190600750</t>
  </si>
  <si>
    <t>Domaine Cecile Tremblay, Chambolle-Musigny, Les Cabottes</t>
  </si>
  <si>
    <t>130877420190600750</t>
  </si>
  <si>
    <t>Domaine Marc Roy, Gevrey-Chambertin, La Justice</t>
  </si>
  <si>
    <t>104546820170600750</t>
  </si>
  <si>
    <t>Frederic Magnien, Chambolle-Musigny</t>
  </si>
  <si>
    <t>115641820200600750</t>
  </si>
  <si>
    <t>La Pousse d'Or, Chambolle-Musigny</t>
  </si>
  <si>
    <t>154462620170600750</t>
  </si>
  <si>
    <t>Marchand-Tawse, Vosne-Romanee, Aux Champs Perdrix</t>
  </si>
  <si>
    <t>103050120170600750</t>
  </si>
  <si>
    <t>Domaine Dujac, Chambolle-Musigny</t>
  </si>
  <si>
    <t>105860820170600750</t>
  </si>
  <si>
    <t>Domaine Trapet Pere et Fils, Chapelle-Chambertin Grand Cru</t>
  </si>
  <si>
    <t>108218020150600750</t>
  </si>
  <si>
    <t>Gosset, Grand Millesime</t>
  </si>
  <si>
    <t>103633020120100750</t>
  </si>
  <si>
    <t>Gros Frere et Soeur, Clos de Vougeot Grand Cru, Musigni</t>
  </si>
  <si>
    <t>158960520161200750</t>
  </si>
  <si>
    <t>Philippe Pacalet, Chenas</t>
  </si>
  <si>
    <t>Beaujolais</t>
  </si>
  <si>
    <t>100837120160600750</t>
  </si>
  <si>
    <t>Clos L'Eglise, Pomerol</t>
  </si>
  <si>
    <t>131189720190600750</t>
  </si>
  <si>
    <t>105409120150600750</t>
  </si>
  <si>
    <t>Domaine Rapet Pere et Fils, Corton Grand Cru, Les Pougets</t>
  </si>
  <si>
    <t>105408820130600750</t>
  </si>
  <si>
    <t>Domaine Rapet Pere et Fils, Corton Grand Cru, Rouge</t>
  </si>
  <si>
    <t>103798820130600750</t>
  </si>
  <si>
    <t>Maison Louis Jadot, Chambolle-Musigny Premier Cru, Les Sentiers</t>
  </si>
  <si>
    <t>105100320140600750</t>
  </si>
  <si>
    <t>Perrot-Minot, Morey-Saint-Denis, En la Rue de Vergy Rouge</t>
  </si>
  <si>
    <t>105848020220600750</t>
  </si>
  <si>
    <t>102958320170600750</t>
  </si>
  <si>
    <t>Domaine Drouhin Laroze, Gevrey-Chambertin Premier Cru, Clos Prieur</t>
  </si>
  <si>
    <t>102736120190600750</t>
  </si>
  <si>
    <t>Domaine Jean-Jacques Confuron, Nuits-Saint-Georges, Les Fleurieres</t>
  </si>
  <si>
    <t>119772120220600750</t>
  </si>
  <si>
    <t>Albert Bichot, Morey-Saint-Denis Premier Cru, Les Sorbets</t>
  </si>
  <si>
    <t>211746120190600750</t>
  </si>
  <si>
    <t>Charles van Canneyt, Chambolle-Musigny Premier Cru, Aux Echanges</t>
  </si>
  <si>
    <t>194064620021200750</t>
  </si>
  <si>
    <t>Tarlant, L'Etincelante Prestige Millesime</t>
  </si>
  <si>
    <t>2002</t>
  </si>
  <si>
    <t>194064620020600750</t>
  </si>
  <si>
    <t>122195820110600750</t>
  </si>
  <si>
    <t>David Leclapart, L'Artiste Premier Cru</t>
  </si>
  <si>
    <t>143081920170600750</t>
  </si>
  <si>
    <t>Tortochot, Morey-Saint-Denis Premier Cru, Renaissance</t>
  </si>
  <si>
    <t>104118320200600750</t>
  </si>
  <si>
    <t>Louis Latour, Volnay Premier Cru, En Chevret</t>
  </si>
  <si>
    <t>103795920180600750</t>
  </si>
  <si>
    <t>Maison Louis Jadot, Chambolle-Musigny Premier Cru, Les Charmes</t>
  </si>
  <si>
    <t>104334720200600750</t>
  </si>
  <si>
    <t>Olivier Leflaive, Pommard Premier Cru, Les Epenots</t>
  </si>
  <si>
    <t>212337020190600750</t>
  </si>
  <si>
    <t>Pierre Girardin, Morey-Saint-Denis Premier Cru, Monts Luisants</t>
  </si>
  <si>
    <t>106788220180600750</t>
  </si>
  <si>
    <t>Domaine Faiveley, Batard-Montrachet Grand Cru</t>
  </si>
  <si>
    <t>105325420180600750</t>
  </si>
  <si>
    <t>Domaine Jacques Prieur, Echezeaux Grand Cru</t>
  </si>
  <si>
    <t>142331020190600750</t>
  </si>
  <si>
    <t>Domaine Launay Horiot, Pommard Premier Cru, Clos Blanc</t>
  </si>
  <si>
    <t>126914320180600750</t>
  </si>
  <si>
    <t>Domaine Stephane Magnien, Morey-Saint-Denis Premier Cru, Les Faconnieres</t>
  </si>
  <si>
    <t>105802820190600750</t>
  </si>
  <si>
    <t>Domaine Taupenot-Merme, Gevrey-Chambertin Premier Cru, Bel Air</t>
  </si>
  <si>
    <t>105847720190600750</t>
  </si>
  <si>
    <t>Domaine Tortochot, Chambertin Grand Cru</t>
  </si>
  <si>
    <t>105848020180600750</t>
  </si>
  <si>
    <t>105849320160600750</t>
  </si>
  <si>
    <t>Domaine Tortochot, Clos de Vougeot Grand Cru</t>
  </si>
  <si>
    <t>102915020220600750</t>
  </si>
  <si>
    <t>Hospices de Beaune (Joseph Drouhin), Beaune Premier Cru, Cuvee Maurice Drouhin</t>
  </si>
  <si>
    <t>102905920170300750</t>
  </si>
  <si>
    <t>Joseph Drouhin, Echezeaux Grand Cru</t>
  </si>
  <si>
    <t>101318220100600750</t>
  </si>
  <si>
    <t>Chateau Monbousquet Grand Cru Classe, Saint-Emilion Grand Cru</t>
  </si>
  <si>
    <t>153579020170600750</t>
  </si>
  <si>
    <t>Domaine Heitz-Lochardet, Pommard Premier Cru, Les Pezerolles</t>
  </si>
  <si>
    <t>111754520140600750</t>
  </si>
  <si>
    <t>Domaine du Tunnel, Cornas</t>
  </si>
  <si>
    <t>111021420180600750</t>
  </si>
  <si>
    <t>Auguste Clape, Cornas, Renaissance</t>
  </si>
  <si>
    <t>141591520110600750</t>
  </si>
  <si>
    <t>Larmandier-Bernier, Levant Vieilles Vignes Grand Cru</t>
  </si>
  <si>
    <t>150311120160600750</t>
  </si>
  <si>
    <t>Maxime Cheurlin Noellat, Gevrey-Chambertin, En Champs</t>
  </si>
  <si>
    <t>125081320180600750</t>
  </si>
  <si>
    <t>Tortochot, Gevrey-Chambertin, Champerrier Vieilles Vignes</t>
  </si>
  <si>
    <t>103426420180600750</t>
  </si>
  <si>
    <t>Vincent Girardin, Pommard Premier Cru, Les Charmots</t>
  </si>
  <si>
    <t>102593420170600750</t>
  </si>
  <si>
    <t>Domaine Y. Clerget, Volnay</t>
  </si>
  <si>
    <t>102906220180600750</t>
  </si>
  <si>
    <t>Joseph Drouhin, Gevrey-Chambertin</t>
  </si>
  <si>
    <t>196574220180600750</t>
  </si>
  <si>
    <t>Joseph Drouhin, Nuits-Saint-Georges Premier Cru, Les Damodes</t>
  </si>
  <si>
    <t>102926420170600750</t>
  </si>
  <si>
    <t>Joseph Drouhin, Nuits-Saint-Georges Premier Cru, Les Proces</t>
  </si>
  <si>
    <t>102931020170600750</t>
  </si>
  <si>
    <t>Joseph Drouhin, Pommard Premier Cru, Grands Epenots</t>
  </si>
  <si>
    <t>187670920180600750</t>
  </si>
  <si>
    <t>Marchand-Tawse, Nuits-Saint-Georges Premier Cru, Clos des Corvees Pagets</t>
  </si>
  <si>
    <t>102735820170600750</t>
  </si>
  <si>
    <t>105408820120600750</t>
  </si>
  <si>
    <t>100837120150600750</t>
  </si>
  <si>
    <t>100729920100600750</t>
  </si>
  <si>
    <t>Chateau Branon, Rouge, Pessac-Leognan</t>
  </si>
  <si>
    <t>101390620060600750</t>
  </si>
  <si>
    <t>Chateau Peby Faugeres, Saint-Emilion Grand Cru</t>
  </si>
  <si>
    <t>101526120210600750</t>
  </si>
  <si>
    <t>Chateau Smith Haut Lafitte, Rouge Cru Classe, Pessac-Leognan</t>
  </si>
  <si>
    <t>170333520110100750</t>
  </si>
  <si>
    <t>Vilmart &amp; Cie, Les Blanches Voies Blanc de Blancs Premier Cru</t>
  </si>
  <si>
    <t>122915620220600750</t>
  </si>
  <si>
    <t>Georges Lignier et Fils, Chambolle-Musigny</t>
  </si>
  <si>
    <t>100778120150600750</t>
  </si>
  <si>
    <t>103570820130100750</t>
  </si>
  <si>
    <t>Domaine Jean Grivot, Richebourg Grand Cru</t>
  </si>
  <si>
    <t>100604520111200750</t>
  </si>
  <si>
    <t>Chateau Angelus Premier Grand Cru Classe B, Saint-Emilion Grand Cru</t>
  </si>
  <si>
    <t>101841920130600750</t>
  </si>
  <si>
    <t>Domaine Arlaud, Morey-Saint-Denis Premier Cru, Les Blanchards</t>
  </si>
  <si>
    <t>101977720190300750</t>
  </si>
  <si>
    <t>Olivier Bernstein, Gevrey-Chambertin Premier Cru, Champeaux</t>
  </si>
  <si>
    <t>104523720180600750</t>
  </si>
  <si>
    <t>Hubert Lignier, Chambolle-Musigny Premier Cru, Les Baudes</t>
  </si>
  <si>
    <t>204525420190600750</t>
  </si>
  <si>
    <t>Marchand-Tawse, Pommard, Les Saussilles</t>
  </si>
  <si>
    <t>103807320130600750</t>
  </si>
  <si>
    <t>Maison Louis Jadot, Clos Saint-Denis Grand Cru</t>
  </si>
  <si>
    <t>101973520210300750</t>
  </si>
  <si>
    <t>Olivier Bernstein, Charmes-Chambertin Grand Cru</t>
  </si>
  <si>
    <t>101974820210300750</t>
  </si>
  <si>
    <t>Olivier Bernstein, Clos de la Roche Grand Cru</t>
  </si>
  <si>
    <t>101975120210300750</t>
  </si>
  <si>
    <t>Olivier Bernstein, Clos de Vougeot Grand Cru</t>
  </si>
  <si>
    <t>101977720210300750</t>
  </si>
  <si>
    <t>101978020150600750</t>
  </si>
  <si>
    <t>Olivier Bernstein, Mazis-Chambertin Grand Cru</t>
  </si>
  <si>
    <t>152450920190600750</t>
  </si>
  <si>
    <t>Charles van Canneyt, Gevrey-Chambertin Premier Cru, Fonteny</t>
  </si>
  <si>
    <t>136600220140600750</t>
  </si>
  <si>
    <t>Domaine Jean-Marc Bouley, Volnay Premier Cru, Carelles</t>
  </si>
  <si>
    <t>159536720160600750</t>
  </si>
  <si>
    <t>Domaine des Perdrix, Nuits-Saint-Georges Premier Cru, Les Terres Blanches Blanc</t>
  </si>
  <si>
    <t>103140720130600750</t>
  </si>
  <si>
    <t>Domaine Faiveley, Gevrey-Chambertin Premier Cru, Les Cazetiers</t>
  </si>
  <si>
    <t>144928220190600750</t>
  </si>
  <si>
    <t>Domaine Faiveley, Gevrey-Chambertin Premier Cru, Lavaux Saint-Jacques</t>
  </si>
  <si>
    <t>220053220140100750</t>
  </si>
  <si>
    <t>Domaine Lecheneaut, Clos de la Roche Grand Cru</t>
  </si>
  <si>
    <t>102169120180600750</t>
  </si>
  <si>
    <t>Domaine Bouchard Pere et Fils, Corton Grand Cru, Le Corton</t>
  </si>
  <si>
    <t>127927820140600750</t>
  </si>
  <si>
    <t>Perrot-Minot, Chambolle-Musigny Premier Cru, La Combe d'Orveau Ultra</t>
  </si>
  <si>
    <t>105099220150600750</t>
  </si>
  <si>
    <t>Perrot-Minot, Morey-Saint-Denis Premier Cru, La Riotte Vieilles Vignes</t>
  </si>
  <si>
    <t>113176120200600750</t>
  </si>
  <si>
    <t>Domaine de Bellene, Beaune Premier Cru, Les Greves</t>
  </si>
  <si>
    <t>102903320170600750</t>
  </si>
  <si>
    <t>Joseph Drouhin, Corton Grand Cru</t>
  </si>
  <si>
    <t>107064420200600750</t>
  </si>
  <si>
    <t>Maison Domaine des Heritiers Louis Jadot, Chevalier-Montrachet Grand Cru, Les Demoiselles</t>
  </si>
  <si>
    <t>132969620190600750</t>
  </si>
  <si>
    <t>Charles van Canneyt, Meursault Premier Cru, Charmes</t>
  </si>
  <si>
    <t>132969620180600750</t>
  </si>
  <si>
    <t>100837120060600750</t>
  </si>
  <si>
    <t>140008720020201500</t>
  </si>
  <si>
    <t>Boerl &amp; Kroff, Brut</t>
  </si>
  <si>
    <t>2</t>
  </si>
  <si>
    <t>148549920180600750</t>
  </si>
  <si>
    <t>Olivier Bernstein, Premier Cru, Assortment Case</t>
  </si>
  <si>
    <t>104339220141200750</t>
  </si>
  <si>
    <t>Olivier Leflaive, Volnay Premier Cru, Les Angles</t>
  </si>
  <si>
    <t>105849320200600750</t>
  </si>
  <si>
    <t>105866620110600750</t>
  </si>
  <si>
    <t>Domaine Trapet Pere et Fils, Latricieres-Chambertin Grand Cru</t>
  </si>
  <si>
    <t>104545520190600750</t>
  </si>
  <si>
    <t>Frederic Magnien, Chambertin-Clos de Beze Grand Cru</t>
  </si>
  <si>
    <t>259097220191200750</t>
  </si>
  <si>
    <t>Hospices de Nuits (Emmanuel Rouget), Nuits-Saint-Georges Premier Cru, Les Saint-Georges Cuvee des Sires de Vergy</t>
  </si>
  <si>
    <t>167507020210600750</t>
  </si>
  <si>
    <t>Joseph Drouhin, Gevrey-Chambertin Premier Cru, Clos Prieur</t>
  </si>
  <si>
    <t>107047120210600750</t>
  </si>
  <si>
    <t>Maison Louis Jadot, Chablis Grand Cru, Preuses</t>
  </si>
  <si>
    <t>103733720130600750</t>
  </si>
  <si>
    <t>Alain Hudelot-Noellat, Clos de Vougeot Grand Cru</t>
  </si>
  <si>
    <t>102154520180600750</t>
  </si>
  <si>
    <t>Bouchard Pere et Fils, Beaune Premier Cru, Les Greves Rouge</t>
  </si>
  <si>
    <t>186979220180600750</t>
  </si>
  <si>
    <t>106415520161200750</t>
  </si>
  <si>
    <t>Chateau Fuisse, Pouilly-Fuisse Premier Cru, Le Clos</t>
  </si>
  <si>
    <t>104812420181200750</t>
  </si>
  <si>
    <t>Domaine de Montille, Pommard Premier Cru, Les Grands Epenots</t>
  </si>
  <si>
    <t>121012920210600750</t>
  </si>
  <si>
    <t>Domaine Gagey (Louis Jadot), Beaune Premier Cru, Theurons</t>
  </si>
  <si>
    <t>106153220220600750</t>
  </si>
  <si>
    <t>J. M. Boillot, Puligny-Montrachet Premier Cru, Champ Canet</t>
  </si>
  <si>
    <t>100815320120600750</t>
  </si>
  <si>
    <t>101264820110600750</t>
  </si>
  <si>
    <t>Chateau Magrez Fombrauge, Saint-Emilion</t>
  </si>
  <si>
    <t>101526120130600750</t>
  </si>
  <si>
    <t>101598420140600750</t>
  </si>
  <si>
    <t>101598420131200750</t>
  </si>
  <si>
    <t>111320220190600750</t>
  </si>
  <si>
    <t>225770920230600750</t>
  </si>
  <si>
    <t>Kei Shiogai, Gevrey-Chambertin, Baraques</t>
  </si>
  <si>
    <t>306705720230600750</t>
  </si>
  <si>
    <t>La Pierre Ronde (Antoine Lepetit de la Bigne), Meursault Premier Cru, Les Cras Rouge</t>
  </si>
  <si>
    <t>101229920110600750</t>
  </si>
  <si>
    <t>Chateau Lascombes 2eme Cru Classe, Margaux</t>
  </si>
  <si>
    <t>101369020130600750</t>
  </si>
  <si>
    <t>101236120130600750</t>
  </si>
  <si>
    <t>Chateau Leoville Barton 2eme Cru Classe, Saint-Julien</t>
  </si>
  <si>
    <t>101369020110600750</t>
  </si>
  <si>
    <t>100964220110600750</t>
  </si>
  <si>
    <t>Chateau L'Evangile, Pomerol</t>
  </si>
  <si>
    <t>106814020190600750</t>
  </si>
  <si>
    <t>Domaine William Fevre, Chablis Grand Cru, Bougros</t>
  </si>
  <si>
    <t>105800220220600750</t>
  </si>
  <si>
    <t>Domaine Taupenot-Merme, Corton Grand Cru, Le Rognet et Corton</t>
  </si>
  <si>
    <t>101840620220600750</t>
  </si>
  <si>
    <t>Domaine Marquis d'Angerville, Volnay Premier Cru, Taillepieds</t>
  </si>
  <si>
    <t>108259720060301500</t>
  </si>
  <si>
    <t>Moet &amp; Chandon, Grand Vintage</t>
  </si>
  <si>
    <t>176882220211200750</t>
  </si>
  <si>
    <t>Albert Mann, Saintes Claires Pinot Noir</t>
  </si>
  <si>
    <t>100983120130118000</t>
  </si>
  <si>
    <t>Chateau La Fleur de Bouard, Lalande de Pomerol</t>
  </si>
  <si>
    <t>1800</t>
  </si>
  <si>
    <t>100983120130106000</t>
  </si>
  <si>
    <t>600</t>
  </si>
  <si>
    <t>111304220220301500</t>
  </si>
  <si>
    <t>Bernard Gripa, Saint-Joseph, Berceau</t>
  </si>
  <si>
    <t>108199420140600750</t>
  </si>
  <si>
    <t>Deutz, Amour Deutz</t>
  </si>
  <si>
    <t>135288120130600750</t>
  </si>
  <si>
    <t>Deutz, Amour Deutz Rose</t>
  </si>
  <si>
    <t>111303920220301500</t>
  </si>
  <si>
    <t>Domaine Bernard Gripa, Saint-Joseph, Rouge</t>
  </si>
  <si>
    <t>107213020200101500</t>
  </si>
  <si>
    <t>132469120230600750</t>
  </si>
  <si>
    <t>Hubert Lamy, Santenay Premier Cru, Les Gravieres Vieilles Vignes</t>
  </si>
  <si>
    <t>115118120171200750</t>
  </si>
  <si>
    <t>Chateau Rocheyron, Saint-Emilion Grand Cru</t>
  </si>
  <si>
    <t>100983120170101500</t>
  </si>
  <si>
    <t>100983120140106000</t>
  </si>
  <si>
    <t>220733920200101500</t>
  </si>
  <si>
    <t>Chateau Fleur Cardinale, Edition Intergalactique Grand Cru Classe, Saint-Emilion Grand Cru</t>
  </si>
  <si>
    <t>101712220230100750</t>
  </si>
  <si>
    <t>Chateau Lafaurie-Peyraguey Premier Cru Classe, Sauternes</t>
  </si>
  <si>
    <t>189027320220600750</t>
  </si>
  <si>
    <t>Pierre Girardin, Meursault, Les Meix Chavaux</t>
  </si>
  <si>
    <t>123884820220600750</t>
  </si>
  <si>
    <t>Albert Mann, Riesling Grand Cru, Schlossberg</t>
  </si>
  <si>
    <t>178558620220300750</t>
  </si>
  <si>
    <t>Thibault Liger-Belair, Charmes-Chambertin Grand Cru, Aux Charmes</t>
  </si>
  <si>
    <t>103145220220600750</t>
  </si>
  <si>
    <t>Domaine Faiveley, Latricieres-Chambertin Grand Cru</t>
  </si>
  <si>
    <t>105096320140600750</t>
  </si>
  <si>
    <t>Perrot-Minot, Mazoyeres-Chambertin Grand Cru, Vieilles Vignes</t>
  </si>
  <si>
    <t>105096320160600750</t>
  </si>
  <si>
    <t>105096320160101500</t>
  </si>
  <si>
    <t>105803120220600750</t>
  </si>
  <si>
    <t>Domaine Taupenot-Merme, Mazoyeres-Chambertin Grand Cru</t>
  </si>
  <si>
    <t>133990720131200750</t>
  </si>
  <si>
    <t>Domaine Coquard Loison Fleurot, Grands Echezeaux Grand Cru</t>
  </si>
  <si>
    <t>104534120170600750</t>
  </si>
  <si>
    <t>Hubert Lignier, Morey-Saint-Denis Premier Cru, Les Chaffots</t>
  </si>
  <si>
    <t>102541320220600750</t>
  </si>
  <si>
    <t>Domaine Bruno Clair, Chambertin-Clos de Beze Grand Cru</t>
  </si>
  <si>
    <t>104526620160300750</t>
  </si>
  <si>
    <t>Hubert Lignier, Clos de la Roche Grand Cru</t>
  </si>
  <si>
    <t>104533820220600750</t>
  </si>
  <si>
    <t>Hubert Lignier, Morey-Saint-Denis Premier Cru, Vieilles Vignes</t>
  </si>
  <si>
    <t>108165910000600750</t>
  </si>
  <si>
    <t>Armand de Brignac, Ace of Spades Brut Gold</t>
  </si>
  <si>
    <t>103125020220600750</t>
  </si>
  <si>
    <t>Domaine Faiveley, Chambertin-Clos de Beze Grand Cru</t>
  </si>
  <si>
    <t>144709920220600750</t>
  </si>
  <si>
    <t>Domaine Jean-Pierre Guyon, Savigny-les-Beaune Premier Cru, Les Peuillets</t>
  </si>
  <si>
    <t>104669620210300750</t>
  </si>
  <si>
    <t>102864520200300750</t>
  </si>
  <si>
    <t>Domaine de la Romanee-Conti, Assortment Case</t>
  </si>
  <si>
    <t>122554920230600750</t>
  </si>
  <si>
    <t>Robert Groffier, Gevrey-Chambertin, Les Seuvrees</t>
  </si>
  <si>
    <t>309865510000300750</t>
  </si>
  <si>
    <t>Ulysse Collin, Les Maillons Blanc de Noirs Extra Brut Base 2020 48 Months, Champagne</t>
  </si>
  <si>
    <t>101822019970600750</t>
  </si>
  <si>
    <t>Robert Ampeau, Volnay Premier Cru, Santenots</t>
  </si>
  <si>
    <t>1997</t>
  </si>
  <si>
    <t>101668820170100750</t>
  </si>
  <si>
    <t>La Clarte de Haut-Brion, Pessac-Leognan</t>
  </si>
  <si>
    <t>174166320170600750</t>
  </si>
  <si>
    <t>Perrot Minot, Nuits-Saint-Georges Premier Cru, La Richemone Cuvee Ultra Vignes Centenaires</t>
  </si>
  <si>
    <t>101941620210600750</t>
  </si>
  <si>
    <t>Domaine Bachelet Ramonet, Chassagne-Montrachet Premier Cru, Clos Saint-Jean Rouge</t>
  </si>
  <si>
    <t>200452120210600750</t>
  </si>
  <si>
    <t>Pierre Girardin, Puligny-Montrachet, Les Enseigneres</t>
  </si>
  <si>
    <t>122615520090600750</t>
  </si>
  <si>
    <t>Jacques Selosse, Millesime</t>
  </si>
  <si>
    <t>121372620090300750</t>
  </si>
  <si>
    <t>Bruno Paillard, NPU Nec Plus Ultra</t>
  </si>
  <si>
    <t>102146020140600750</t>
  </si>
  <si>
    <t>Domaine Bonneau du Martray, Corton Grand Cru</t>
  </si>
  <si>
    <t>140694620120300750</t>
  </si>
  <si>
    <t>Laurent Perrier, Alexandra Grande Cuvee Rose</t>
  </si>
  <si>
    <t>113247820230600750</t>
  </si>
  <si>
    <t>Domaine Faiveley, Puligny-Montrachet Premier Cru, La Garenne</t>
  </si>
  <si>
    <t>145457220160600750</t>
  </si>
  <si>
    <t>145457220200600750</t>
  </si>
  <si>
    <t>100964220200301500</t>
  </si>
  <si>
    <t>133993620160600750</t>
  </si>
  <si>
    <t>Domaine Coquard Loison Fleurot, Chambolle-Musigny</t>
  </si>
  <si>
    <t>138356420130103000</t>
  </si>
  <si>
    <t>Jean-Marie Fourrier, Latricieres-Chambertin Grand Cru, Vieille Vigne</t>
  </si>
  <si>
    <t>188915420170600750</t>
  </si>
  <si>
    <t>Chateau de Meursault, Meursault, Les Dressoles</t>
  </si>
  <si>
    <t>102738720230600750</t>
  </si>
  <si>
    <t>Domaine Jean-Jacques Confuron, Romanee-Saint-Vivant Grand Cru</t>
  </si>
  <si>
    <t>100045020180600750</t>
  </si>
  <si>
    <t>Domaine Zind Humbrecht, Thann Clos Saint Urbain Riesling Grand Cru, Rangen</t>
  </si>
  <si>
    <t>119614420130600750</t>
  </si>
  <si>
    <t>Agrapart &amp; Fils, Mineral Blanc de Blancs Extra Brut Grand Cru</t>
  </si>
  <si>
    <t>119614420140600750</t>
  </si>
  <si>
    <t>154321220230600750</t>
  </si>
  <si>
    <t>Domaine Faiveley, Puligny-Montrachet Premier Cru, Champ Gain</t>
  </si>
  <si>
    <t>102913420140301500</t>
  </si>
  <si>
    <t>Joseph Drouhin, Grands Echezeaux Grand Cru</t>
  </si>
  <si>
    <t>102913420140600750</t>
  </si>
  <si>
    <t>174166320180600750</t>
  </si>
  <si>
    <t>102162020220300750</t>
  </si>
  <si>
    <t>Bouchard Pere et Fils, Chambertin-Clos de Beze Grand Cru</t>
  </si>
  <si>
    <t>107114620220600750</t>
  </si>
  <si>
    <t>Patrick Javillier, Corton-Charlemagne Grand Cru</t>
  </si>
  <si>
    <t>103740920220600750</t>
  </si>
  <si>
    <t>Alain Hudelot-Noellat, Vosne-Romanee</t>
  </si>
  <si>
    <t>126916920171200750</t>
  </si>
  <si>
    <t>Georges Noellat, Nuits-Saint-Georges</t>
  </si>
  <si>
    <t>176875020220600750</t>
  </si>
  <si>
    <t>Joseph Colin, Chassagne-Montrachet Premier Cru, Cailleret</t>
  </si>
  <si>
    <t>155034620210600750</t>
  </si>
  <si>
    <t>Domaine Tawse, Volnay Premier Cru, Fremiets</t>
  </si>
  <si>
    <t>142410220210600750</t>
  </si>
  <si>
    <t>Domaine Tawse, Mazis-Chambertin Grand Cru</t>
  </si>
  <si>
    <t>105797520220600750</t>
  </si>
  <si>
    <t>Domaine Taupenot-Merme, Charmes-Chambertin Grand Cru</t>
  </si>
  <si>
    <t>107348520200101500</t>
  </si>
  <si>
    <t>Domaine Leflaive, Puligny-Montrachet Premier Cru, Clavoillon</t>
  </si>
  <si>
    <t>103582520220600750</t>
  </si>
  <si>
    <t>Domaine Jean Grivot, Vosne-Romanee Premier Cru, Les Rouges</t>
  </si>
  <si>
    <t>103564920210300750</t>
  </si>
  <si>
    <t>Domaine Jean Grivot, Nuits-Saint-Georges Premier Cru, Aux Boudots</t>
  </si>
  <si>
    <t>102169120220600750</t>
  </si>
  <si>
    <t>105711920210100750</t>
  </si>
  <si>
    <t>Domaine Armand Rousseau, Gevrey-Chambertin Premier Cru, Lavaux Saint-Jacques</t>
  </si>
  <si>
    <t>103625520210600750</t>
  </si>
  <si>
    <t>Domaine Anne-Francoise Gros, Savigny-les-Beaune Premier Cru, Aux Guettes</t>
  </si>
  <si>
    <t>103737920220300750</t>
  </si>
  <si>
    <t>Alain Hudelot-Noellat, Nuits-Saint-Georges Premier Cru, Aux Murgers</t>
  </si>
  <si>
    <t>105394820220600750</t>
  </si>
  <si>
    <t>Jean-Claude Ramonet, Chassagne-Montrachet Premier Cru, Clos de la Boudriotte Rouge</t>
  </si>
  <si>
    <t>119725520130600750</t>
  </si>
  <si>
    <t>Domaine Charles Audoin, Marsannay, Le Clos de Jeu</t>
  </si>
  <si>
    <t>142682920230600750</t>
  </si>
  <si>
    <t>Gilbert et Christine Felettig, Chambolle-Musigny, Vieilles Vignes</t>
  </si>
  <si>
    <t>142682920220600750</t>
  </si>
  <si>
    <t>111280120231200750</t>
  </si>
  <si>
    <t>Alain Graillot, Crozes-Hermitage, Guiraude</t>
  </si>
  <si>
    <t>111280120200601500</t>
  </si>
  <si>
    <t>186457920150600750</t>
  </si>
  <si>
    <t>Louis Roederer (Starck), Brut Nature Rose</t>
  </si>
  <si>
    <t>108253920170600750</t>
  </si>
  <si>
    <t>Louis Roederer, Rose Vintage</t>
  </si>
  <si>
    <t>108253920110600750</t>
  </si>
  <si>
    <t>111321520140600750</t>
  </si>
  <si>
    <t>E. Guigal, Cote Rotie, La Turque</t>
  </si>
  <si>
    <t>111321520130600750</t>
  </si>
  <si>
    <t>101190220220100750</t>
  </si>
  <si>
    <t>Chateau Lafleur, Pomerol</t>
  </si>
  <si>
    <t>131693520130600750</t>
  </si>
  <si>
    <t>Krug, Vintage Brut</t>
  </si>
  <si>
    <t>132001320230600750</t>
  </si>
  <si>
    <t>Domaine Sylvain Pataille, Marsannay, Ancestrale</t>
  </si>
  <si>
    <t>100596320091200750</t>
  </si>
  <si>
    <t>Domaine Allary Haut-Brion, Pessac-Leognan</t>
  </si>
  <si>
    <t>108179220150600750</t>
  </si>
  <si>
    <t>Bollinger, La Grande Annee Rose</t>
  </si>
  <si>
    <t>213481920210600750</t>
  </si>
  <si>
    <t>Pierre Girardin, Pommard Premier Cru, Les Grands Epenots</t>
  </si>
  <si>
    <t>179739620210300750</t>
  </si>
  <si>
    <t>Henri Magnien, Gevrey-Chambertin Premier Cru, 4 Carac'terres</t>
  </si>
  <si>
    <t>187238120180600750</t>
  </si>
  <si>
    <t>Pierre Girardin, Gevrey-Chambertin Premier Cru, Petite Chapelle</t>
  </si>
  <si>
    <t>102673920200600750</t>
  </si>
  <si>
    <t>Comte Senard, Corton Grand Cru, Clos des Meix</t>
  </si>
  <si>
    <t>105803120210600750</t>
  </si>
  <si>
    <t>122415120140600750</t>
  </si>
  <si>
    <t>Perrot-Minot, Chapelle-Chambertin Grand Cru, Vieilles Vignes</t>
  </si>
  <si>
    <t>131529920220600750</t>
  </si>
  <si>
    <t>Bruno Colin, Chassagne-Montrachet Premier Cru, La Maltroie Blanc</t>
  </si>
  <si>
    <t>127927820150600750</t>
  </si>
  <si>
    <t>100620520110600750</t>
  </si>
  <si>
    <t>Chateau Ausone Premier Grand Cru Classe A, Saint-Emilion Grand Cru</t>
  </si>
  <si>
    <t>101627120170600750</t>
  </si>
  <si>
    <t>103558020210300750</t>
  </si>
  <si>
    <t>Domaine Jean Grivot, Clos de Vougeot Grand Cru</t>
  </si>
  <si>
    <t>102886320200600750</t>
  </si>
  <si>
    <t>Joseph Drouhin, Chambertin-Clos de Beze Grand Cru</t>
  </si>
  <si>
    <t>101627120180600750</t>
  </si>
  <si>
    <t>105096320150600750</t>
  </si>
  <si>
    <t>133992320170600750</t>
  </si>
  <si>
    <t>Domaine Coquard Loison Fleurot, Charmes-Chambertin Grand Cru</t>
  </si>
  <si>
    <t>105797520140600750</t>
  </si>
  <si>
    <t>105923020190600750</t>
  </si>
  <si>
    <t>Domaine Joseph Voillot, Volnay Premier Cru, Champans</t>
  </si>
  <si>
    <t>131984820200300750</t>
  </si>
  <si>
    <t>103131920090600750</t>
  </si>
  <si>
    <t>106634820150600750</t>
  </si>
  <si>
    <t>Vincent Dancer, Chassagne-Montrachet Premier Cru, La Romanee</t>
  </si>
  <si>
    <t>106085420210600750</t>
  </si>
  <si>
    <t>Jean-Marc Blain-Gagnard, Chassagne-Montrachet Premier Cru, Morgeot Blanc</t>
  </si>
  <si>
    <t>107801520180600750</t>
  </si>
  <si>
    <t>Domaine Paul Pillot, Chassagne-Montrachet Premier Cru, Cailleret</t>
  </si>
  <si>
    <t>112417420140600750</t>
  </si>
  <si>
    <t>Lignier-Michelot, Clos de la Roche Grand Cru</t>
  </si>
  <si>
    <t>112417420170600750</t>
  </si>
  <si>
    <t>103857820140600750</t>
  </si>
  <si>
    <t>Maison Louis Jadot, Nuits-Saint-Georges Premier Cru, Les Vaucrains</t>
  </si>
  <si>
    <t>101838920220600750</t>
  </si>
  <si>
    <t>Domaine Marquis d'Angerville, Volnay Premier Cru, Fremiets</t>
  </si>
  <si>
    <t>102539620230600750</t>
  </si>
  <si>
    <t>Domaine Bruno Clair, Bonnes Mares Grand Cru</t>
  </si>
  <si>
    <t>102541320230600750</t>
  </si>
  <si>
    <t>105924320210600750</t>
  </si>
  <si>
    <t>Domaine Joseph Voillot, Volnay Premier Cru, Fremiets</t>
  </si>
  <si>
    <t>105923020200600750</t>
  </si>
  <si>
    <t>106789520220600750</t>
  </si>
  <si>
    <t>Domaine Faiveley, Bienvenues-Batard-Montrachet Grand Cru</t>
  </si>
  <si>
    <t>103140720220600750</t>
  </si>
  <si>
    <t>143918620220600750</t>
  </si>
  <si>
    <t>Domaines Leflaive, Macon, Solutre</t>
  </si>
  <si>
    <t>100790920170600750</t>
  </si>
  <si>
    <t>Chateau Certan de May, Pomerol</t>
  </si>
  <si>
    <t>105086220111200750</t>
  </si>
  <si>
    <t>Perrot-Minot, Charmes-Chambertin Grand Cru</t>
  </si>
  <si>
    <t>111356320200600750</t>
  </si>
  <si>
    <t>Paul Jaboulet Aine, Hermitage, La Chapelle Rouge</t>
  </si>
  <si>
    <t>106106620220300750</t>
  </si>
  <si>
    <t>Henri Boillot, Corton-Charlemagne Grand Cru</t>
  </si>
  <si>
    <t>105596820101200750</t>
  </si>
  <si>
    <t>Domaine Rossignol-Trapet, Gevrey-Chambertin, Vieilles Vignes</t>
  </si>
  <si>
    <t>133424720200600750</t>
  </si>
  <si>
    <t>Cedric Bouchard, Roses de Jeanne Cote de Val Vilaine</t>
  </si>
  <si>
    <t>184789920180600750</t>
  </si>
  <si>
    <t>David Leclapart, L'Aphrodisiaque Pas Dose Premier Cru</t>
  </si>
  <si>
    <t>242920910000600750</t>
  </si>
  <si>
    <t>Egly-Ouriet, Brut Grand Cru, Champagne</t>
  </si>
  <si>
    <t>131498620130600750</t>
  </si>
  <si>
    <t>Jacquesson, Champ Cain Grand Cru, Avize</t>
  </si>
  <si>
    <t>258568220150600750</t>
  </si>
  <si>
    <t>104414220181200750</t>
  </si>
  <si>
    <t>Maison Leroy, Monthelie, Rouge</t>
  </si>
  <si>
    <t>103204220210600750</t>
  </si>
  <si>
    <t>106849820200600750</t>
  </si>
  <si>
    <t>Domaine Fontaine-Gagnard, Bourgogne, Blanc</t>
  </si>
  <si>
    <t>102362420200600750</t>
  </si>
  <si>
    <t>Domaine Sylvain Cathiard, Vosne-Romanee</t>
  </si>
  <si>
    <t>101594220161200750</t>
  </si>
  <si>
    <t>114896720150301500</t>
  </si>
  <si>
    <t>Domaine William Fevre, Chablis Premier Cru, Vaulorent</t>
  </si>
  <si>
    <t>133990720220600750</t>
  </si>
  <si>
    <t>113631720110600750</t>
  </si>
  <si>
    <t>Domaine Ponsot, Corton Grand Cru, Les Bressandes</t>
  </si>
  <si>
    <t>105701820190600750</t>
  </si>
  <si>
    <t>Domaine Armand Rousseau, Chambertin-Clos de Beze Grand Cru</t>
  </si>
  <si>
    <t>105662019991200750</t>
  </si>
  <si>
    <t>Emmanuel Rouget, Echezeaux Grand Cru</t>
  </si>
  <si>
    <t>103318220191200750</t>
  </si>
  <si>
    <t>Geantet-Pansiot, Gevrey-Chambertin, Vieilles Vignes</t>
  </si>
  <si>
    <t>121364120210600750</t>
  </si>
  <si>
    <t>Georges Noellat, Echezeaux Grand Cru</t>
  </si>
  <si>
    <t>104420120170600750</t>
  </si>
  <si>
    <t>Maison Leroy, Nuits-Saint-Georges</t>
  </si>
  <si>
    <t>105700520190600750</t>
  </si>
  <si>
    <t>Domaine Armand Rousseau, Chambertin Grand Cru</t>
  </si>
  <si>
    <t>105700520180600750</t>
  </si>
  <si>
    <t>106708420181200750</t>
  </si>
  <si>
    <t>Jean-Paul &amp; Benoit Droin, Chablis Premier Cru, Montee de Tonnerre</t>
  </si>
  <si>
    <t>101595520090103000</t>
  </si>
  <si>
    <t>Chateau Trotanoy, Pomerol</t>
  </si>
  <si>
    <t>178558620210600750</t>
  </si>
  <si>
    <t>150300720140600750</t>
  </si>
  <si>
    <t>Perrot-Minot, Vosne-Romanee Premier Cru, Les Beaux Monts Vieilles Vignes</t>
  </si>
  <si>
    <t>105076120160600750</t>
  </si>
  <si>
    <t>Perrot-Minot, Chambertin-Clos de Beze Grand Cru, Vieilles Vignes</t>
  </si>
  <si>
    <t>102700020200301500</t>
  </si>
  <si>
    <t>Domaine des Comtes Lafon, Volnay Premier Cru, Les Santenots du Milieu</t>
  </si>
  <si>
    <t>105086220160101500</t>
  </si>
  <si>
    <t>105086220140600750</t>
  </si>
  <si>
    <t>117621620220600750</t>
  </si>
  <si>
    <t>Alain Hudelot-Noellat, Chambolle-Musigny</t>
  </si>
  <si>
    <t>103140720230600750</t>
  </si>
  <si>
    <t>119612820190600750</t>
  </si>
  <si>
    <t>Agrapart &amp; Fils, Avizoise Blanc de Blancs Extra Brut Grand Cru, Avize</t>
  </si>
  <si>
    <t>119614420170600750</t>
  </si>
  <si>
    <t>105860820200600750</t>
  </si>
  <si>
    <t>101354419891200750</t>
  </si>
  <si>
    <t>Chateau Mouton Rothschild Premier Cru Classe, Pauillac</t>
  </si>
  <si>
    <t>1989</t>
  </si>
  <si>
    <t>108265619900600750</t>
  </si>
  <si>
    <t>Dom Perignon</t>
  </si>
  <si>
    <t>1990</t>
  </si>
  <si>
    <t>102868720140300750</t>
  </si>
  <si>
    <t>Domaine de la Romanee-Conti, Romanee-Conti Grand Cru</t>
  </si>
  <si>
    <t>122333020190600750</t>
  </si>
  <si>
    <t>Gilbert et Christine Felettig, Chambolle-Musigny, Clos Village</t>
  </si>
  <si>
    <t>231644410000600750</t>
  </si>
  <si>
    <t>Barbichon, Brut Nature, Champagne</t>
  </si>
  <si>
    <t>151610410000600750</t>
  </si>
  <si>
    <t>Barbichon, Blanc de Noirs Brut</t>
  </si>
  <si>
    <t>140148820140600750</t>
  </si>
  <si>
    <t>Delas, Hermitage, Domaine des Tourettes Rouge</t>
  </si>
  <si>
    <t>192560920210600750</t>
  </si>
  <si>
    <t>Domaine Sylvain Morey, Chassagne-Montrachet Premier Cru, Les Champs Gain Blanc</t>
  </si>
  <si>
    <t>113845420200600750</t>
  </si>
  <si>
    <t>Domaines Leflaive, Macon, Verze</t>
  </si>
  <si>
    <t>124100420130600750</t>
  </si>
  <si>
    <t>Louis Roederer, Vintage Brut</t>
  </si>
  <si>
    <t>123355320210600750</t>
  </si>
  <si>
    <t>Thomas Morey, Chassagne-Montrachet Premier Cru, Vide Bourse</t>
  </si>
  <si>
    <t>102213520200600750</t>
  </si>
  <si>
    <t>Bouchard Pere et Fils, Volnay Premier Cru, Clos des Chenes</t>
  </si>
  <si>
    <t>117922020080301500</t>
  </si>
  <si>
    <t>Egly-Ouriet, Brut Millesime Grand Cru</t>
  </si>
  <si>
    <t>102595020170600750</t>
  </si>
  <si>
    <t>Domaine Y. Clerget, Volnay Premier Cru, Carelle sous la Chapelle</t>
  </si>
  <si>
    <t>140694620120100750</t>
  </si>
  <si>
    <t>108279920020300750</t>
  </si>
  <si>
    <t>Piper Heidsieck, Rare, Champagne</t>
  </si>
  <si>
    <t>104828320210600750</t>
  </si>
  <si>
    <t>Alex Moreau, Chassagne-Montrachet, Rouge</t>
  </si>
  <si>
    <t>104830020200600750</t>
  </si>
  <si>
    <t>Domaine Bernard Moreau, Volnay Premier Cru, Santenots</t>
  </si>
  <si>
    <t>119841220150300750</t>
  </si>
  <si>
    <t>Dom Perignon, Luminous</t>
  </si>
  <si>
    <t>106735820190600750</t>
  </si>
  <si>
    <t>Joseph Drouhin, Meursault</t>
  </si>
  <si>
    <t>178555720180600750</t>
  </si>
  <si>
    <t>101923020210600750</t>
  </si>
  <si>
    <t>Domaine Denis Bachelet, Bourgogne, Rouge</t>
  </si>
  <si>
    <t>189756210000600750</t>
  </si>
  <si>
    <t>Jacquesson, Cuvee 743</t>
  </si>
  <si>
    <t>122947520170600750</t>
  </si>
  <si>
    <t>Marchand-Tawse, Morey-Saint-Denis Premier Cru, Clos des Ormes</t>
  </si>
  <si>
    <t>141863920200600750</t>
  </si>
  <si>
    <t>David Leclapart, L'Apotre Extra Brut Premier Cru</t>
  </si>
  <si>
    <t>141860020200600750</t>
  </si>
  <si>
    <t>114386120221200750</t>
  </si>
  <si>
    <t>Francois Carillon, Puligny-Montrachet Premier Cru, Champ Gain</t>
  </si>
  <si>
    <t>302850420100600750</t>
  </si>
  <si>
    <t>Domaine Les Monts Fournois, Cote Premier Cru, Vertus</t>
  </si>
  <si>
    <t>107865320230600750</t>
  </si>
  <si>
    <t>Domaine Jacques Prieur, Meursault Premier Cru, Perrieres Blanc</t>
  </si>
  <si>
    <t>100028720160600750</t>
  </si>
  <si>
    <t>Trimbach, Frederic Emile Riesling</t>
  </si>
  <si>
    <t>119729720230600750</t>
  </si>
  <si>
    <t>Domaine Charles Audoin, Marsannay, Les Favieres</t>
  </si>
  <si>
    <t>114363020110600750</t>
  </si>
  <si>
    <t>122960620200600750</t>
  </si>
  <si>
    <t>Mongeard Mugneret, Nuits-Saint-Georges, Les Plateaux</t>
  </si>
  <si>
    <t>101831820180600750</t>
  </si>
  <si>
    <t>Domaine Marquis d'Angerville, Volnay</t>
  </si>
  <si>
    <t>101831820170600750</t>
  </si>
  <si>
    <t>200455020210600750</t>
  </si>
  <si>
    <t>Pierre Girardin, Vosne-Romanee Premier Cru, Les Beaux Monts</t>
  </si>
  <si>
    <t>232277320210600750</t>
  </si>
  <si>
    <t>Pierre Girardin, Chambolle-Musigny Premier Cru, Les Feusselottes</t>
  </si>
  <si>
    <t>281932320140600750</t>
  </si>
  <si>
    <t>Domaine Les Monts Fournois, Montagne Grand Cru, Verzenay Champagne</t>
  </si>
  <si>
    <t>171525920190600750</t>
  </si>
  <si>
    <t>Thibault Liger-Belair, Chambolle-Musigny, Vieilles Vignes</t>
  </si>
  <si>
    <t>102146020090600750</t>
  </si>
  <si>
    <t>114770020160600750</t>
  </si>
  <si>
    <t>Domaine Marcel Deiss, Schoenenbourg Grand Cru</t>
  </si>
  <si>
    <t>104026120110600750</t>
  </si>
  <si>
    <t>Domaine Francois Lamarche, Vosne-Romanee Premier Cru, Aux Malconsorts</t>
  </si>
  <si>
    <t>108250020170600750</t>
  </si>
  <si>
    <t>Louis Roederer, Blanc de Blancs</t>
  </si>
  <si>
    <t>106159020220600750</t>
  </si>
  <si>
    <t>J. M. Boillot, Puligny-Montrachet Premier Cru, Les Referts</t>
  </si>
  <si>
    <t>106942420220600750</t>
  </si>
  <si>
    <t>Vincent Girardin, Meursault Premier Cru, Charmes Dessus</t>
  </si>
  <si>
    <t>101774420220300750</t>
  </si>
  <si>
    <t>Chateau d'Yquem, Y, Bordeaux</t>
  </si>
  <si>
    <t>106308620200600750</t>
  </si>
  <si>
    <t>Chateau de Meursault, Meursault Premier Cru, Charmes</t>
  </si>
  <si>
    <t>106308620210600750</t>
  </si>
  <si>
    <t>133594120210600750</t>
  </si>
  <si>
    <t>Domaine Michel Noellat et Fils, Vosne-Romanee Premier Cru, Les Beaux Monts</t>
  </si>
  <si>
    <t>164616020190600750</t>
  </si>
  <si>
    <t>Laurent Ponsot, Meursault, Cuvee du Pandorea</t>
  </si>
  <si>
    <t>117753220180600750</t>
  </si>
  <si>
    <t>Olivier Leflaive, Chassagne-Montrachet Premier Cru, Clos St Marc</t>
  </si>
  <si>
    <t>106573220220600750</t>
  </si>
  <si>
    <t>Pierre-Yves Colin-Morey, Saint-Aubin Premier Cru, En Remilly</t>
  </si>
  <si>
    <t>107912620190600750</t>
  </si>
  <si>
    <t>Jean-Claude Ramonet, Saint-Aubin Premier Cru, Le Charmois</t>
  </si>
  <si>
    <t>107896920200600750</t>
  </si>
  <si>
    <t>Jean-Claude Ramonet, Chassagne-Montrachet, Blanc</t>
  </si>
  <si>
    <t>104773620220600750</t>
  </si>
  <si>
    <t>Mongeard Mugneret, Clos de Vougeot Grand Cru</t>
  </si>
  <si>
    <t>184220120230600750</t>
  </si>
  <si>
    <t>Jean Chartron, Chassagne-Montrachet</t>
  </si>
  <si>
    <t>102723120180600750</t>
  </si>
  <si>
    <t>Domaine Confuron Cotetidot, Vosne-Romanee Premier Cru, Les Suchots</t>
  </si>
  <si>
    <t>103156620140600750</t>
  </si>
  <si>
    <t>Domaine Faiveley, Nuits-Saint-Georges Premier Cru, Aux Chaignots</t>
  </si>
  <si>
    <t>132997310000600750</t>
  </si>
  <si>
    <t>Bruno Paillard, Premiere Cuvee Rose</t>
  </si>
  <si>
    <t>117354720150600750</t>
  </si>
  <si>
    <t>Domaine de Chevalier, Blanc Cru Classe, Pessac-Leognan</t>
  </si>
  <si>
    <t>102687220220600750</t>
  </si>
  <si>
    <t>Domaine Comte Georges de Vogue, Musigny Grand Cru, Cuvee Vieilles Vignes</t>
  </si>
  <si>
    <t>115426720221200750</t>
  </si>
  <si>
    <t>Domaine Jobard-Morey, Meursault Premier Cru, Porusot</t>
  </si>
  <si>
    <t>105587020180600750</t>
  </si>
  <si>
    <t>124811720201200750</t>
  </si>
  <si>
    <t>Jean Foillard, Morgon, Cote du Py</t>
  </si>
  <si>
    <t>102969720180600750</t>
  </si>
  <si>
    <t>David Duband, Morey-Saint-Denis, Rouge</t>
  </si>
  <si>
    <t>102969720220600750</t>
  </si>
  <si>
    <t>107448219781200750</t>
  </si>
  <si>
    <t>Maison Leroy, Meursault Premier Cru, Charmes</t>
  </si>
  <si>
    <t>1978</t>
  </si>
  <si>
    <t>295512620200600750</t>
  </si>
  <si>
    <t>MJ Tricot, Meursault Premier Cru, Le Porusot</t>
  </si>
  <si>
    <t>104795420211200750</t>
  </si>
  <si>
    <t>Monthelie Douhairet, Pommard Premier Cru, Les Fremiers</t>
  </si>
  <si>
    <t>167761220211200750</t>
  </si>
  <si>
    <t>Monthelie Douhairet, Monthelie Premier Cru, Le Meix Bataille</t>
  </si>
  <si>
    <t>104797020211200750</t>
  </si>
  <si>
    <t>Monthelie Douhairet, Volnay Premier Cru, Champans</t>
  </si>
  <si>
    <t>236005620210600750</t>
  </si>
  <si>
    <t>Olivier Leflaive, Pernand-Vergelesses Premier Cru, Sous Fretille</t>
  </si>
  <si>
    <t>236005620200600750</t>
  </si>
  <si>
    <t>192399520220600750</t>
  </si>
  <si>
    <t>Remoissenet Pere &amp; Fils, Chambolle-Musigny Premier Cru, Les Combottes</t>
  </si>
  <si>
    <t>195228320180600750</t>
  </si>
  <si>
    <t>Domaine Henri Rebourseau, Gevrey-Chambertin, Aux Corvees</t>
  </si>
  <si>
    <t>219367820190300750</t>
  </si>
  <si>
    <t>Domaine Albert Bichot (Clos Frantin), Vosne-Romanee Premier Cru, Les Rouges</t>
  </si>
  <si>
    <t>105972220210600750</t>
  </si>
  <si>
    <t>Guy Amiot et Fils, Chassagne-Montrachet</t>
  </si>
  <si>
    <t>105972220200600750</t>
  </si>
  <si>
    <t>193626520220600750</t>
  </si>
  <si>
    <t>Pierre Girardin, Puligny-Montrachet</t>
  </si>
  <si>
    <t>173643220190600750</t>
  </si>
  <si>
    <t>G. Prieur, Santenay Premier Cru, La Comme</t>
  </si>
  <si>
    <t>173643220180600750</t>
  </si>
  <si>
    <t>283439920190600750</t>
  </si>
  <si>
    <t>Labruyere Prieur Selection, Volnay Premier Cru, Santenots</t>
  </si>
  <si>
    <t>283439920180600750</t>
  </si>
  <si>
    <t>197417320220600750</t>
  </si>
  <si>
    <t>Domaine Parent, Pommard Premier Cru, Les Croix Noires</t>
  </si>
  <si>
    <t>187607320200600750</t>
  </si>
  <si>
    <t>Domaine Parent, Pommard Premier Cru, Les Poutures</t>
  </si>
  <si>
    <t>132518020220301500</t>
  </si>
  <si>
    <t>Domaine Raymond Usseglio, Chateauneuf-du-Pape, Pure Roussanne Blanc</t>
  </si>
  <si>
    <t>117461620220600750</t>
  </si>
  <si>
    <t>Pierre Morey, Meursault, Les Terres Blanches</t>
  </si>
  <si>
    <t>197417320210600750</t>
  </si>
  <si>
    <t>197417320200600750</t>
  </si>
  <si>
    <t>197417320190600750</t>
  </si>
  <si>
    <t>101807320210600750</t>
  </si>
  <si>
    <t>Pierre Amiot, Morey-Saint-Denis, Rouge</t>
  </si>
  <si>
    <t>222257820200600750</t>
  </si>
  <si>
    <t>Domaine Amiot et Fils, Gevrey-Chambertin Premier Cru, Les Combottes</t>
  </si>
  <si>
    <t>222255220210600750</t>
  </si>
  <si>
    <t>Domaine Amiot et Fils, Morey-Saint-Denis Premier Cru, Les Millandes</t>
  </si>
  <si>
    <t>222255220200600750</t>
  </si>
  <si>
    <t>154884220210600750</t>
  </si>
  <si>
    <t>Pierre Amiot, Morey-Saint-Denis Premier Cru, Les Blanchards</t>
  </si>
  <si>
    <t>154884220200600750</t>
  </si>
  <si>
    <t>165823120210600750</t>
  </si>
  <si>
    <t>Remoissenet Pere &amp; Fils, Chablis Grand Cru, Bougros</t>
  </si>
  <si>
    <t>107934420190300750</t>
  </si>
  <si>
    <t>Remoissenet Pere &amp; Fils, Corton-Charlemagne Grand Cru</t>
  </si>
  <si>
    <t>123073820210600750</t>
  </si>
  <si>
    <t>Remoissenet Pere &amp; Fils, Nuits-Saint-Georges, Rouge</t>
  </si>
  <si>
    <t>105465520190600750</t>
  </si>
  <si>
    <t>Remoissenet Pere &amp; Fils, Vosne-Romanee</t>
  </si>
  <si>
    <t>104609020220600750</t>
  </si>
  <si>
    <t>Chateau de la Maltroye, Chassagne-Montrachet, Rouge</t>
  </si>
  <si>
    <t>102234020200600750</t>
  </si>
  <si>
    <t>Domaine Jean-Marc Bouley, Volnay Premier Cru, Carelle sous la Chapelle</t>
  </si>
  <si>
    <t>105978020190600750</t>
  </si>
  <si>
    <t>101803120170600750</t>
  </si>
  <si>
    <t>Guy Amiot et Fils, Chassagne-Montrachet Premier Cru, Clos Saint-Jean Rouge</t>
  </si>
  <si>
    <t>133112920180600750</t>
  </si>
  <si>
    <t>Guy Amiot et Fils, Chassagne-Montrachet Premier Cru, La Maltroie Blanc</t>
  </si>
  <si>
    <t>133111620210600750</t>
  </si>
  <si>
    <t>Guy Amiot et Fils, Chassagne-Montrachet Premier Cru, La Maltroie Rouge</t>
  </si>
  <si>
    <t>133111620180600750</t>
  </si>
  <si>
    <t>186236020190600750</t>
  </si>
  <si>
    <t>Guy Amiot et Fils, Chassagne-Montrachet Premier Cru, Les Chaumees Clos Saint-Abdon</t>
  </si>
  <si>
    <t>186236020180600750</t>
  </si>
  <si>
    <t>164238020180600750</t>
  </si>
  <si>
    <t>Pierre Morey, Meursault Premier Cru, Les Durots Rouge</t>
  </si>
  <si>
    <t>114831620220301500</t>
  </si>
  <si>
    <t>Alphonse Mellot, Sancerre, Romains</t>
  </si>
  <si>
    <t>112819820180301500</t>
  </si>
  <si>
    <t>Domaine Albert Bichot (Pavillon), Meursault Premier Cru, Charmes</t>
  </si>
  <si>
    <t>189594620200600750</t>
  </si>
  <si>
    <t>Domaine Heitz-Lochardet, Chassagne-Montrachet Premier Cru, Les Chenevottes</t>
  </si>
  <si>
    <t>180554720180300750</t>
  </si>
  <si>
    <t>Olivier Leflaive, Corton Grand Cru, Le Clos du Roi</t>
  </si>
  <si>
    <t>104336320170600750</t>
  </si>
  <si>
    <t>Olivier Leflaive, Pommard Premier Cru, Les Pezerolles</t>
  </si>
  <si>
    <t>121686020190600750</t>
  </si>
  <si>
    <t>Remoissenet Pere &amp; Fils, Chambolle-Musigny Premier Cru, Aux Echanges</t>
  </si>
  <si>
    <t>132052120190600750</t>
  </si>
  <si>
    <t>Remoissenet Pere &amp; Fils, Gevrey-Chambertin Premier Cru, Poissenot</t>
  </si>
  <si>
    <t>127727420210300750</t>
  </si>
  <si>
    <t>David Duband, Clos de Vougeot Grand Cru</t>
  </si>
  <si>
    <t>113487620220600750</t>
  </si>
  <si>
    <t>Domaine Georges Vernay, Condrieu, Les Terrasses de l'Empire</t>
  </si>
  <si>
    <t>174667120190600750</t>
  </si>
  <si>
    <t>Pierre Labet, Meursault, Les Tillets</t>
  </si>
  <si>
    <t>105975120210600750</t>
  </si>
  <si>
    <t>Guy Amiot et Fils, Chassagne-Montrachet Premier Cru, Les Champs Gain</t>
  </si>
  <si>
    <t>105975120190600750</t>
  </si>
  <si>
    <t>105975120180600750</t>
  </si>
  <si>
    <t>165970420200600750</t>
  </si>
  <si>
    <t>Armand Heitz, Meursault, Les Gruyaches</t>
  </si>
  <si>
    <t>133399220180600750</t>
  </si>
  <si>
    <t>Bruno Lorenzon, Mercurey Premier Cru, Les Croichots</t>
  </si>
  <si>
    <t>115702420220600750</t>
  </si>
  <si>
    <t>David Duband, Gevrey-Chambertin</t>
  </si>
  <si>
    <t>105021120220600750</t>
  </si>
  <si>
    <t>Domaine Parent, Pommard Premier Cru, Les Chaponnieres</t>
  </si>
  <si>
    <t>126123520220600750</t>
  </si>
  <si>
    <t>Domaine Parent, Pommard Premier Cru, Les Epenots</t>
  </si>
  <si>
    <t>117040320160600750</t>
  </si>
  <si>
    <t>Albert Grivault, Pommard Premier Cru, Clos Blanc</t>
  </si>
  <si>
    <t>105984920200600750</t>
  </si>
  <si>
    <t>Guy Amiot et Fils, Saint-Aubin Premier Cru, En Remilly Blanc</t>
  </si>
  <si>
    <t>105984920180600750</t>
  </si>
  <si>
    <t>111014220220301500</t>
  </si>
  <si>
    <t>Yann Chave, Crozes-Hermitage, Rouvre</t>
  </si>
  <si>
    <t>105018120220600750</t>
  </si>
  <si>
    <t>Domaine Parent, Pommard Premier Cru, Les Argillieres</t>
  </si>
  <si>
    <t>105018120210600750</t>
  </si>
  <si>
    <t>105020820220600750</t>
  </si>
  <si>
    <t>Domaine Parent, Pommard Premier Cru, Les Chanlins</t>
  </si>
  <si>
    <t>107819020210300750</t>
  </si>
  <si>
    <t>Domaine Ponsot, Morey-Saint-Denis Premier Cru, Monts Luisants Vieilles Vignes</t>
  </si>
  <si>
    <t>105974820210600750</t>
  </si>
  <si>
    <t>Guy Amiot et Fils, Chassagne-Montrachet Premier Cru, Cailleret</t>
  </si>
  <si>
    <t>105973520180600750</t>
  </si>
  <si>
    <t>Guy Amiot et Fils, Chassagne-Montrachet Premier Cru, Les Baudines</t>
  </si>
  <si>
    <t>105973520170600750</t>
  </si>
  <si>
    <t>105979320210600750</t>
  </si>
  <si>
    <t>105979320190600750</t>
  </si>
  <si>
    <t>105979320180600750</t>
  </si>
  <si>
    <t>131698020210600750</t>
  </si>
  <si>
    <t>Domaine Georges Vernay, Cote Rotie, Blonde du Seigneur</t>
  </si>
  <si>
    <t>105020820210600750</t>
  </si>
  <si>
    <t>120322620190103000</t>
  </si>
  <si>
    <t>Chateau Trianon, Saint-Emilion Grand Cru</t>
  </si>
  <si>
    <t>120322620190106000</t>
  </si>
  <si>
    <t>168834020170103000</t>
  </si>
  <si>
    <t>Domaine Heitz-Lochardet, Meursault, En la Barre</t>
  </si>
  <si>
    <t>133569320220600750</t>
  </si>
  <si>
    <t>Frederic Esmonin, Gevrey-Chambertin, Jouise</t>
  </si>
  <si>
    <t>161410320200600750</t>
  </si>
  <si>
    <t>Gerard Bertrand, Clos Ora, Minervois</t>
  </si>
  <si>
    <t>105020820200600750</t>
  </si>
  <si>
    <t>221523920200600750</t>
  </si>
  <si>
    <t>Remoissenet Pere &amp; Fils, Santenay Premier Cru, Clos de Tavannes Blanc</t>
  </si>
  <si>
    <t>105011020200300750</t>
  </si>
  <si>
    <t>Domaine Parent, Corton Grand Cru, Les Renardes</t>
  </si>
  <si>
    <t>262802220200600750</t>
  </si>
  <si>
    <t>Domaine Parent, Pommard Premier Cru, Les Charmots</t>
  </si>
  <si>
    <t>165479620200600750</t>
  </si>
  <si>
    <t>M. Chapoutier, Cote Rotie, Quatuor</t>
  </si>
  <si>
    <t>104336320190600750</t>
  </si>
  <si>
    <t>154920120210600750</t>
  </si>
  <si>
    <t>Rene Bouvier, Vosne-Romanee</t>
  </si>
  <si>
    <t>178854520200600750</t>
  </si>
  <si>
    <t>Domaine Bruno Clair, Savigny-les-Beaune Premier Cru, Les Jarrons</t>
  </si>
  <si>
    <t>105021120210600750</t>
  </si>
  <si>
    <t>126123520210600750</t>
  </si>
  <si>
    <t>211718420200600750</t>
  </si>
  <si>
    <t>Graeme &amp; Julie Bott, Cote Rotie</t>
  </si>
  <si>
    <t>273147020170600750</t>
  </si>
  <si>
    <t>Nicolas Rossignol, Pommard Premier Cru, Clos de Verger</t>
  </si>
  <si>
    <t>225460720200600750</t>
  </si>
  <si>
    <t>Armand Heitz, Gevrey-Chambertin, Aux Corvees</t>
  </si>
  <si>
    <t>119195020210600750</t>
  </si>
  <si>
    <t>Domaine Georges Vernay, Saint-Joseph, Terres d'Encre</t>
  </si>
  <si>
    <t>107860820190600750</t>
  </si>
  <si>
    <t>Domaine Jacques Prieur, Beaune Premier Cru, Clos de la Feguine Blanc</t>
  </si>
  <si>
    <t>211718420210600750</t>
  </si>
  <si>
    <t>133396320200600750</t>
  </si>
  <si>
    <t>Nicolas Rossignol, Pernand-Vergelesses Premier Cru, Les Fichots</t>
  </si>
  <si>
    <t>123073820200600750</t>
  </si>
  <si>
    <t>117040320210600750</t>
  </si>
  <si>
    <t>113820720210600750</t>
  </si>
  <si>
    <t>Bruno Lorenzon, Mercurey Premier Cru, Les Champs Martin</t>
  </si>
  <si>
    <t>113820720210301500</t>
  </si>
  <si>
    <t>222257820210600750</t>
  </si>
  <si>
    <t>105318220190600750</t>
  </si>
  <si>
    <t>Domaine Jacques Prieur, Beaune Premier Cru, Clos de la Feguine Rouge</t>
  </si>
  <si>
    <t>123138620210600750</t>
  </si>
  <si>
    <t>Domaine Taupenot-Merme, Auxey-Duresses Premier Cru</t>
  </si>
  <si>
    <t>110691820190600750</t>
  </si>
  <si>
    <t>Alphonse Mellot, Sancerre, Grands Champs Rouge</t>
  </si>
  <si>
    <t>123337720210600750</t>
  </si>
  <si>
    <t>Bruno Lorenzon, Mercurey Premier Cru, Les Champs Martin Blanc</t>
  </si>
  <si>
    <t>123337720210301500</t>
  </si>
  <si>
    <t>180564820200600750</t>
  </si>
  <si>
    <t>Remoissenet Pere &amp; Fils, Beaune Premier Cru, Les Teurons</t>
  </si>
  <si>
    <t>107819020190600750</t>
  </si>
  <si>
    <t>117145520210600750</t>
  </si>
  <si>
    <t>Hubert Lamy, Chassagne-Montrachet, Le Concis du Champs</t>
  </si>
  <si>
    <t>239182720190600750</t>
  </si>
  <si>
    <t>Labruyere Prieur Selection, Pommard Premier Cru, La Platiere</t>
  </si>
  <si>
    <t>132111120200601500</t>
  </si>
  <si>
    <t>Paul Jaboulet Aine, Saint-Joseph, Domaine de la Croix des Vignes</t>
  </si>
  <si>
    <t>114831620210601500</t>
  </si>
  <si>
    <t>131685020200600750</t>
  </si>
  <si>
    <t>Paul Jaboulet Aine, Cote Rotie, Les Pierrelles</t>
  </si>
  <si>
    <t>131685020200101500</t>
  </si>
  <si>
    <t>151484920200101500</t>
  </si>
  <si>
    <t>Paul Jaboulet Aine, Hermitage, La Maison Bleue</t>
  </si>
  <si>
    <t>127414320210600750</t>
  </si>
  <si>
    <t>Gerard Bertrand, Coteaux Hospitalitas, La Clape</t>
  </si>
  <si>
    <t>239183020190600750</t>
  </si>
  <si>
    <t>Labruyere Prieur Selection, Chassagne-Montrachet Premier Cru, Morgeot Rouge</t>
  </si>
  <si>
    <t>111014220210301500</t>
  </si>
  <si>
    <t>117428320210600750</t>
  </si>
  <si>
    <t>Domaine Raymond Usseglio, Chateauneuf-du-Pape, Imperiale</t>
  </si>
  <si>
    <t>117781920210600750</t>
  </si>
  <si>
    <t>Albert Boxler, Riesling Grand Cru, Sommerberg</t>
  </si>
  <si>
    <t>180458220190600750</t>
  </si>
  <si>
    <t>Rene Bouvier, Gevrey-Chambertin Premier Cru, Champeaux</t>
  </si>
  <si>
    <t>102278620200600750</t>
  </si>
  <si>
    <t>Rene Bouvier, Marsannay, Les Ouzeloy</t>
  </si>
  <si>
    <t>124455520200600750</t>
  </si>
  <si>
    <t>Comte Armand, Meursault, Blanc</t>
  </si>
  <si>
    <t>105006420200600750</t>
  </si>
  <si>
    <t>Domaine Parent, Beaune Premier Cru, Les Epenotes</t>
  </si>
  <si>
    <t>239182720180600750</t>
  </si>
  <si>
    <t>174667120200600750</t>
  </si>
  <si>
    <t>165479620190600750</t>
  </si>
  <si>
    <t>112741020200600750</t>
  </si>
  <si>
    <t>Rene Bouvier, Gevrey-Chambertin, La Justice</t>
  </si>
  <si>
    <t>127727420200101500</t>
  </si>
  <si>
    <t>110952820210300750</t>
  </si>
  <si>
    <t>M. Chapoutier, Chateauneuf-du-Pape, Croix de Bois</t>
  </si>
  <si>
    <t>123505220190101500</t>
  </si>
  <si>
    <t>Clusel Roch, Cote Rotie, La Vialliere</t>
  </si>
  <si>
    <t>102971420200301500</t>
  </si>
  <si>
    <t>David Duband, Nuits-Saint-Georges, Rouge</t>
  </si>
  <si>
    <t>127163420200600750</t>
  </si>
  <si>
    <t>Domaine Francois Lumpp, Givry Premier Cru, Clos du Cras long</t>
  </si>
  <si>
    <t>102232420200600750</t>
  </si>
  <si>
    <t>Domaine Jean-Marc Bouley, Volnay</t>
  </si>
  <si>
    <t>105975120200600750</t>
  </si>
  <si>
    <t>103954620200600750</t>
  </si>
  <si>
    <t>Labet Pere et Fils, Beaune Premier Cru, Aux Coucherias</t>
  </si>
  <si>
    <t>103952020200301500</t>
  </si>
  <si>
    <t>Labet Pere et Fils, Beaune, Dessus des Marconnets Blanc</t>
  </si>
  <si>
    <t>105974820200600750</t>
  </si>
  <si>
    <t>212336720200600750</t>
  </si>
  <si>
    <t>Pierre Girardin, Beaune Premier Cru, Les Greves</t>
  </si>
  <si>
    <t>185264220200600750</t>
  </si>
  <si>
    <t>Pierre Labet, Beaune, Clos Monsnieres Rouge</t>
  </si>
  <si>
    <t>133399220200600750</t>
  </si>
  <si>
    <t>147007920200600750</t>
  </si>
  <si>
    <t>Bruno Lorenzon, Montagny Premier Cru, Les Truffieres</t>
  </si>
  <si>
    <t>218685020200301500</t>
  </si>
  <si>
    <t>Domaine de Boisseyt, Condrieu, Les Corbonnes</t>
  </si>
  <si>
    <t>132635020160600750</t>
  </si>
  <si>
    <t>Domaine Marcel Deiss, Grand Cru, Altenberg de Bergheim</t>
  </si>
  <si>
    <t>110976220150601500</t>
  </si>
  <si>
    <t>M. Chapoutier, Hermitage, Monier de la Sizeranne</t>
  </si>
  <si>
    <t>117428320200101500</t>
  </si>
  <si>
    <t>239183020180600750</t>
  </si>
  <si>
    <t>111049020210600750</t>
  </si>
  <si>
    <t>Clos des Papes, Chateauneuf-du-Pape, Blanc</t>
  </si>
  <si>
    <t>105620020170600750</t>
  </si>
  <si>
    <t>Domaine Nicolas Rossignol, Volnay Premier Cru, Les Angles</t>
  </si>
  <si>
    <t>239188520180600750</t>
  </si>
  <si>
    <t>Labruyere Prieur Selection, Chassagne-Montrachet Premier Cru, Morgeot Blanc</t>
  </si>
  <si>
    <t>133399220190600750</t>
  </si>
  <si>
    <t>136233620190600750</t>
  </si>
  <si>
    <t>Domaine Heitz-Lochardet, Chassagne-Montrachet Premier Cru, La Maltroie</t>
  </si>
  <si>
    <t>139520220190600750</t>
  </si>
  <si>
    <t>Remoissenet Pere &amp; Fils, Beaune Premier Cru, Les Bressandes Rouge</t>
  </si>
  <si>
    <t>184823220190600750</t>
  </si>
  <si>
    <t>Remoissenet Pere &amp; Fils, Pernand-Vergelesses Premier Cru, Sous Fretille</t>
  </si>
  <si>
    <t>128416420190600750</t>
  </si>
  <si>
    <t>Gerard Bertrand, Forge, Corbieres</t>
  </si>
  <si>
    <t>211716820200301500</t>
  </si>
  <si>
    <t>Graeme &amp; Julie Bott, Saint-Joseph, Rouge</t>
  </si>
  <si>
    <t>136184720200301500</t>
  </si>
  <si>
    <t>Olivier Merlin, Pouilly-Fuisse, Les Chevrieres</t>
  </si>
  <si>
    <t>121920720170600750</t>
  </si>
  <si>
    <t>Domaine de Nalys, Chateauneuf-du-Pape</t>
  </si>
  <si>
    <t>123985820180600750</t>
  </si>
  <si>
    <t>Domaine de Nalys, Chateauneuf-du-Pape, Blanc</t>
  </si>
  <si>
    <t>123985820180601500</t>
  </si>
  <si>
    <t>160405220190301500</t>
  </si>
  <si>
    <t>Stephane Ogier, Saint-Joseph, Le Passage Rouge</t>
  </si>
  <si>
    <t>110973320180600750</t>
  </si>
  <si>
    <t>M. Chapoutier, Hermitage, Chante-Alouette</t>
  </si>
  <si>
    <t>110973320170101500</t>
  </si>
  <si>
    <t>110973320150103000</t>
  </si>
  <si>
    <t>187605720200300750</t>
  </si>
  <si>
    <t>Domaine Parent, Corton Grand Cru, Blanc</t>
  </si>
  <si>
    <t>105018120200600750</t>
  </si>
  <si>
    <t>105021120200600750</t>
  </si>
  <si>
    <t>114832920190600750</t>
  </si>
  <si>
    <t>Domaine Vacheron, Sancerre, Belle Dame Rouge</t>
  </si>
  <si>
    <t>169258720200600750</t>
  </si>
  <si>
    <t>Domaine Vacheron, Sancerre, Pave</t>
  </si>
  <si>
    <t>143818920190601500</t>
  </si>
  <si>
    <t>Domaine Vacheron, Sancerre, Rouge</t>
  </si>
  <si>
    <t>122128020150600750</t>
  </si>
  <si>
    <t>M. Chapoutier, Saint-Joseph, Le Clos</t>
  </si>
  <si>
    <t>107860820180600750</t>
  </si>
  <si>
    <t>197417320180600750</t>
  </si>
  <si>
    <t>105309420180101500</t>
  </si>
  <si>
    <t>La Pousse d'Or, Volnay Premier Cru, Clos de l'Audignac</t>
  </si>
  <si>
    <t>102225220190600750</t>
  </si>
  <si>
    <t>Domaine Jean-Marc Bouley, Beaune Premier Cru, Les Reversees Rouge</t>
  </si>
  <si>
    <t>105006420190600750</t>
  </si>
  <si>
    <t>104493720180600750</t>
  </si>
  <si>
    <t>Thibault Liger-Belair, Nuits-Saint-Georges, La Charmotte</t>
  </si>
  <si>
    <t>104609020200600750</t>
  </si>
  <si>
    <t>165823120190300750</t>
  </si>
  <si>
    <t>107940320190600750</t>
  </si>
  <si>
    <t>Remoissenet Pere &amp; Fils, Puligny-Montrachet</t>
  </si>
  <si>
    <t>189223520190600750</t>
  </si>
  <si>
    <t>Remoissenet Pere &amp; Fils, Santenay Premier Cru, Grand Clos Rousseau</t>
  </si>
  <si>
    <t>127187820190600750</t>
  </si>
  <si>
    <t>Chateau de la Maltroye, Santenay Premier Cru, La Comme Rouge</t>
  </si>
  <si>
    <t>102169120190300750</t>
  </si>
  <si>
    <t>164582820170301500</t>
  </si>
  <si>
    <t>Remoissenet Pere &amp; Fils, Corton-Charlemagne Grand Cru, Diamond Jubilee</t>
  </si>
  <si>
    <t>110691820160600750</t>
  </si>
  <si>
    <t>119864320180600750</t>
  </si>
  <si>
    <t>Bruno Colin, Chassagne-Montrachet Premier Cru, En Remilly</t>
  </si>
  <si>
    <t>173304020180600750</t>
  </si>
  <si>
    <t>Chateau Albert Bichot (Gris), Nuits-Saint-Georges, Terrasses</t>
  </si>
  <si>
    <t>206013220170600750</t>
  </si>
  <si>
    <t>Domaine Henri Rebourseau, Gevrey-Chambertin</t>
  </si>
  <si>
    <t>101809920190600750</t>
  </si>
  <si>
    <t>Pierre Amiot, Morey-Saint-Denis Premier Cru, Les Millandes</t>
  </si>
  <si>
    <t>107497420200600750</t>
  </si>
  <si>
    <t>Chateau de la Maltroye, Chassagne-Montrachet Premier Cru, Les Chenevottes</t>
  </si>
  <si>
    <t>115317220140101500</t>
  </si>
  <si>
    <t>La Negly, Porte Du Ciel, La Clape</t>
  </si>
  <si>
    <t>101810320190600750</t>
  </si>
  <si>
    <t>Pierre Amiot, Morey-Saint-Denis Premier Cru, Les Ruchots</t>
  </si>
  <si>
    <t>101807320190600750</t>
  </si>
  <si>
    <t>104610420190600750</t>
  </si>
  <si>
    <t>Chateau de la Maltroye, Chassagne-Montrachet Premier Cru, Clos Saint-Jean Rouge</t>
  </si>
  <si>
    <t>100973020160300750</t>
  </si>
  <si>
    <t>131287820170103000</t>
  </si>
  <si>
    <t>Domaine Albert Bichot (Pavillon), Pommard, Clos Ursulines</t>
  </si>
  <si>
    <t>125317520170600750</t>
  </si>
  <si>
    <t>Domaine Nicolas Rossignol, Pommard Premier Cru, Les Epenots</t>
  </si>
  <si>
    <t>105626820170600750</t>
  </si>
  <si>
    <t>Domaine Nicolas Rossignol, Volnay Premier Cru, Santenots</t>
  </si>
  <si>
    <t>105021120190600750</t>
  </si>
  <si>
    <t>105021120180600750</t>
  </si>
  <si>
    <t>105977720180600750</t>
  </si>
  <si>
    <t>Guy Amiot, Chassagne-Montrachet Premier Cru, Les Macherelles Blanc</t>
  </si>
  <si>
    <t>102227820190600750</t>
  </si>
  <si>
    <t>Domaine Jean-Marc Bouley, Bourgogne, Hautes Cotes de Beaune Rouge</t>
  </si>
  <si>
    <t>102227820190301500</t>
  </si>
  <si>
    <t>104608720200600750</t>
  </si>
  <si>
    <t>Chateau de la Maltroye, Chassagne-Montrachet Premier Cru, La Boudriotte Rouge</t>
  </si>
  <si>
    <t>104608720190600750</t>
  </si>
  <si>
    <t>119809220171200750</t>
  </si>
  <si>
    <t>Rene Bouvier, Gevrey-Chambertin, Les Jeunes Rois</t>
  </si>
  <si>
    <t>115579820180600750</t>
  </si>
  <si>
    <t>Alphonse Mellot, Sancerre, Edmond</t>
  </si>
  <si>
    <t>112632520180600750</t>
  </si>
  <si>
    <t>Bouchard Pere et Fils, Beaune Premier Cru, Clos de la Mousse</t>
  </si>
  <si>
    <t>126334320190600750</t>
  </si>
  <si>
    <t>Chateau de la Maltroye, Chassagne-Montrachet Premier Cru, Clos du Chateau Rouge</t>
  </si>
  <si>
    <t>107496120200600750</t>
  </si>
  <si>
    <t>Chateau de la Maltroye, Chassagne-Montrachet, Blanc</t>
  </si>
  <si>
    <t>143818920180601500</t>
  </si>
  <si>
    <t>105974820190600750</t>
  </si>
  <si>
    <t>105979320170600750</t>
  </si>
  <si>
    <t>165622420160601500</t>
  </si>
  <si>
    <t>Henri Bourgeois, Sancerre, La Bourgeoise Rouge</t>
  </si>
  <si>
    <t>105018120190600750</t>
  </si>
  <si>
    <t>105020820190600750</t>
  </si>
  <si>
    <t>105020820180600750</t>
  </si>
  <si>
    <t>107819020110101500</t>
  </si>
  <si>
    <t>Domaine Ponsot, Morey-Saint-Denis Premier Cru, Monts Luisants Presse du Centenaire</t>
  </si>
  <si>
    <t>107819020180600750</t>
  </si>
  <si>
    <t>103954620190600750</t>
  </si>
  <si>
    <t>131685020180600750</t>
  </si>
  <si>
    <t>131685020180301500</t>
  </si>
  <si>
    <t>102232420180600750</t>
  </si>
  <si>
    <t>105621320170600750</t>
  </si>
  <si>
    <t>100837120190300750</t>
  </si>
  <si>
    <t>100837120190600750</t>
  </si>
  <si>
    <t>100837120170300750</t>
  </si>
  <si>
    <t>100837120170101500</t>
  </si>
  <si>
    <t>100837120170103000</t>
  </si>
  <si>
    <t>100837120170100750</t>
  </si>
  <si>
    <t>125015820190600750</t>
  </si>
  <si>
    <t>Chateau de la Maltroye, Chassagne-Montrachet Premier Cru, Morgeot Vigne Blanche</t>
  </si>
  <si>
    <t>111012620200301500</t>
  </si>
  <si>
    <t>Yann Chave, Crozes-Hermitage</t>
  </si>
  <si>
    <t>168834020190600750</t>
  </si>
  <si>
    <t>107505620200600750</t>
  </si>
  <si>
    <t>Chateau de la Maltroye, Santenay Premier Cru, La Comme Blanc</t>
  </si>
  <si>
    <t>144872220170301500</t>
  </si>
  <si>
    <t>Quarts, Pouilly-Fuisse, Les Quarts Clos</t>
  </si>
  <si>
    <t>111317220190600750</t>
  </si>
  <si>
    <t>E. Guigal, Cote Rotie, Chateau d'Ampuis</t>
  </si>
  <si>
    <t>111317220191200750</t>
  </si>
  <si>
    <t>121745020180600750</t>
  </si>
  <si>
    <t>Domaine Albert Bichot (Long-Depaquit), Chablis Grand Cru, Blanchot</t>
  </si>
  <si>
    <t>236005620190600750</t>
  </si>
  <si>
    <t>101803120180600750</t>
  </si>
  <si>
    <t>205922820220600750</t>
  </si>
  <si>
    <t>Pierre Morey, Meursault, Le Meix Tavaux</t>
  </si>
  <si>
    <t>166454420210600750</t>
  </si>
  <si>
    <t>Armand Heitz, Volnay Premier Cru, Taille Pieds</t>
  </si>
  <si>
    <t>133478420220600750</t>
  </si>
  <si>
    <t>Albert Grivault, Meursault, Clos Murger</t>
  </si>
  <si>
    <t>107336820210300750</t>
  </si>
  <si>
    <t>Domaine Leflaive, Batard-Montrachet Grand Cru</t>
  </si>
  <si>
    <t>106240920220600750</t>
  </si>
  <si>
    <t>Michel Bouzereau, Meursault, Les Grands Charrons</t>
  </si>
  <si>
    <t>104339220200600750</t>
  </si>
  <si>
    <t>117753220220600750</t>
  </si>
  <si>
    <t>166454420200600750</t>
  </si>
  <si>
    <t>131151020180600750</t>
  </si>
  <si>
    <t>Domaine Albert Bichot (Long-Depaquit), Chablis Grand Cru, Preuses</t>
  </si>
  <si>
    <t>187972620170600750</t>
  </si>
  <si>
    <t>Domaine Heitz-Lochardet, Chassagne-Montrachet Premier Cru, Tete du Clos</t>
  </si>
  <si>
    <t>105974820170600750</t>
  </si>
  <si>
    <t>104764820210600750</t>
  </si>
  <si>
    <t>189594620180600750</t>
  </si>
  <si>
    <t>107224420210600750</t>
  </si>
  <si>
    <t>Domaine Laroche, Chablis Grand Cru, Les Clos</t>
  </si>
  <si>
    <t>105806020220600750</t>
  </si>
  <si>
    <t>Domaine Taupenot-Merme, Nuits-Saint-Georges Premier Cru, Les Pruliers</t>
  </si>
  <si>
    <t>133112920170600750</t>
  </si>
  <si>
    <t>193626520190600750</t>
  </si>
  <si>
    <t>103406220210600750</t>
  </si>
  <si>
    <t>Vincent Girardin, Corton Grand Cru, Les Perrieres</t>
  </si>
  <si>
    <t>106092620220100750</t>
  </si>
  <si>
    <t>Domaine Henri Boillot, Batard-Montrachet Grand Cru</t>
  </si>
  <si>
    <t>105449520190300750</t>
  </si>
  <si>
    <t>Remoissenet Pere &amp; Fils, Charmes-Chambertin Grand Cru</t>
  </si>
  <si>
    <t>123386920180600750</t>
  </si>
  <si>
    <t>Remoissenet Pere &amp; Fils, Meursault Premier Cru, Porusot</t>
  </si>
  <si>
    <t>107864020190600750</t>
  </si>
  <si>
    <t>Domaine Jacques Prieur, Meursault, Clos de Mazeray Blanc</t>
  </si>
  <si>
    <t>105318220170600750</t>
  </si>
  <si>
    <t>111317220201200750</t>
  </si>
  <si>
    <t>105438120170100750</t>
  </si>
  <si>
    <t>Henri Rebourseau, Mazis-Chambertin Grand Cru</t>
  </si>
  <si>
    <t>106205020170600750</t>
  </si>
  <si>
    <t>Bouchard Pere et Fils, Meursault Premier Cru, Charmes</t>
  </si>
  <si>
    <t>106831320200600750</t>
  </si>
  <si>
    <t>Domaine William Fevre, Chablis Grand Cru, Vaudesir</t>
  </si>
  <si>
    <t>102978520210600750</t>
  </si>
  <si>
    <t>David Duband, Vosne-Romanee</t>
  </si>
  <si>
    <t>102975620190300750</t>
  </si>
  <si>
    <t>David Duband, Nuits-Saint-Georges Premier Cru, Les Pruliers</t>
  </si>
  <si>
    <t>106245420200600750</t>
  </si>
  <si>
    <t>Michel Bouzereau, Puligny-Montrachet Premier Cru</t>
  </si>
  <si>
    <t>114189620160600750</t>
  </si>
  <si>
    <t>Domaine Albert Bichot (Long-Depaquit), Chablis Grand Cru, Vaudesir</t>
  </si>
  <si>
    <t>147731320160600750</t>
  </si>
  <si>
    <t>Domaine Albert Bichot (Pavillon), Beaune Premier Cru, Le Clos des Mouches</t>
  </si>
  <si>
    <t>107384720130100750</t>
  </si>
  <si>
    <t>Olivier Leflaive, Chevalier-Montrachet Grand Cru</t>
  </si>
  <si>
    <t>107407520200600750</t>
  </si>
  <si>
    <t>Olivier Leflaive, Puligny-Montrachet, Les Enseigneres</t>
  </si>
  <si>
    <t>111255320220600750</t>
  </si>
  <si>
    <t>Domaine Georges Vernay, Condrieu, Les Chaillees L'Enfer</t>
  </si>
  <si>
    <t>143152620190600750</t>
  </si>
  <si>
    <t>Jean-Claude Ramonet, Pernand-Vergelesses, Les Belles Filles Rouge</t>
  </si>
  <si>
    <t>114325220170600750</t>
  </si>
  <si>
    <t>101807320180301500</t>
  </si>
  <si>
    <t>105319520170600750</t>
  </si>
  <si>
    <t>Domaine Jacques Prieur, Beaune Premier Cru, Les Greves Rouge</t>
  </si>
  <si>
    <t>128443820150301500</t>
  </si>
  <si>
    <t>Hubert Lamy, Saint-Aubin Premier Cru, Derriere Chez Edouard Vieilles Vignes Rouge</t>
  </si>
  <si>
    <t>105468420180600750</t>
  </si>
  <si>
    <t>Remoissenet Pere &amp; Fils, Vosne-Romanee Premier Cru, Les Suchots</t>
  </si>
  <si>
    <t>168834020170600750</t>
  </si>
  <si>
    <t>164890420210600750</t>
  </si>
  <si>
    <t>David Duband, Morey-Saint-Denis Premier Cru, Broc</t>
  </si>
  <si>
    <t>104799620180600750</t>
  </si>
  <si>
    <t>Domaine de Montille, Beaune Premier Cru, Les Perrieres</t>
  </si>
  <si>
    <t>105304920161200750</t>
  </si>
  <si>
    <t>La Pousse d'Or, Pommard Premier Cru, Les Jarolieres</t>
  </si>
  <si>
    <t>105618320181200750</t>
  </si>
  <si>
    <t>Nicolas Rossignol, Savigny-les-Beaune Premier Cru, Les Lavieres</t>
  </si>
  <si>
    <t>101809920170600750</t>
  </si>
  <si>
    <t>186890020200600750</t>
  </si>
  <si>
    <t>Armand Heitz, Beaune Premier Cru, Les Boucherottes</t>
  </si>
  <si>
    <t>105984920190600750</t>
  </si>
  <si>
    <t>107935720200600750</t>
  </si>
  <si>
    <t>Remoissenet Pere &amp; Fils, Meursault, Blanc</t>
  </si>
  <si>
    <t>165018920180100750</t>
  </si>
  <si>
    <t>Bruno Colin, Batard-Montrachet Grand Cru</t>
  </si>
  <si>
    <t>115645020190100750</t>
  </si>
  <si>
    <t>David Duband, Chambertin Grand Cru</t>
  </si>
  <si>
    <t>117754520190600750</t>
  </si>
  <si>
    <t>Olivier Leflaive, Meursault Premier Cru, Blagny Sous le Dos d'Ane</t>
  </si>
  <si>
    <t>117754520170600750</t>
  </si>
  <si>
    <t>119809220200600750</t>
  </si>
  <si>
    <t>153579020190600750</t>
  </si>
  <si>
    <t>Armand Heitz, Pommard Premier Cru, Les Pezerolles</t>
  </si>
  <si>
    <t>123337720171200750</t>
  </si>
  <si>
    <t>102370920220600750</t>
  </si>
  <si>
    <t>Chateau de la Tour, Clos de Vougeot Grand Cru, Vieilles Vignes</t>
  </si>
  <si>
    <t>174667120190301500</t>
  </si>
  <si>
    <t>121685720190600750</t>
  </si>
  <si>
    <t>Remoissenet Pere &amp; Fils, Gevrey-Chambertin Premier Cru, Les Cazetiers</t>
  </si>
  <si>
    <t>123074120190600750</t>
  </si>
  <si>
    <t>Remoissenet Pere &amp; Fils, Nuits-Saint-Georges Premier Cru, Les Damodes</t>
  </si>
  <si>
    <t>111016820220600750</t>
  </si>
  <si>
    <t>Yann Chave, Hermitage</t>
  </si>
  <si>
    <t>123091420190600750</t>
  </si>
  <si>
    <t>Remoissenet Pere &amp; Fils, Chambolle-Musigny Premier Cru, Les Charmes</t>
  </si>
  <si>
    <t>119880320190600750</t>
  </si>
  <si>
    <t>Remoissenet Pere &amp; Fils, Chassagne-Montrachet Premier Cru, La Maltroie</t>
  </si>
  <si>
    <t>123390220190600750</t>
  </si>
  <si>
    <t>Remoissenet Pere &amp; Fils, Chassagne-Montrachet Premier Cru, Les Champs Gain</t>
  </si>
  <si>
    <t>123072520200300750</t>
  </si>
  <si>
    <t>Remoissenet Pere &amp; Fils, Clos de Vougeot Grand Cru</t>
  </si>
  <si>
    <t>123087120190300750</t>
  </si>
  <si>
    <t>Remoissenet Pere &amp; Fils, Echezeaux Grand Cru</t>
  </si>
  <si>
    <t>105624220191200750</t>
  </si>
  <si>
    <t>Nicolas Rossignol, Volnay Premier Cru, Fremiets</t>
  </si>
  <si>
    <t>105319520190600750</t>
  </si>
  <si>
    <t>110965820110600750</t>
  </si>
  <si>
    <t>M. Chapoutier, Ermitage, De l'Oree</t>
  </si>
  <si>
    <t>117068920210600750</t>
  </si>
  <si>
    <t>Bruno Colin, Chassagne-Montrachet, Blanc</t>
  </si>
  <si>
    <t>123374220190600750</t>
  </si>
  <si>
    <t>Domaine Jacques Prieur, Beaune Premier Cru, Les Greves Blanc</t>
  </si>
  <si>
    <t>117460320200600750</t>
  </si>
  <si>
    <t>Pierre Morey, Meursault, Le Tesson</t>
  </si>
  <si>
    <t>117461620200600750</t>
  </si>
  <si>
    <t>187973920190600750</t>
  </si>
  <si>
    <t>Armand Heitz, Chassagne-Montrachet Premier Cru, Morgeot Blanc</t>
  </si>
  <si>
    <t>128468520180600750</t>
  </si>
  <si>
    <t>Pierre Morey, Pommard Premier Cru, Les Grands Epenots</t>
  </si>
  <si>
    <t>119864320200600750</t>
  </si>
  <si>
    <t>166390920200600750</t>
  </si>
  <si>
    <t>Armand Heitz, Pommard Premier Cru, Les Rugiens</t>
  </si>
  <si>
    <t>123985820200601500</t>
  </si>
  <si>
    <t>120195820210600750</t>
  </si>
  <si>
    <t>Bruno Colin, Chassagne-Montrachet Premier Cru, Les Vergers</t>
  </si>
  <si>
    <t>104032020210600750</t>
  </si>
  <si>
    <t>Domaine des Lambrays, Morey-Saint-Denis Premier Cru, Loups</t>
  </si>
  <si>
    <t>110970420080600750</t>
  </si>
  <si>
    <t>M. Chapoutier, Ermitage, Le Pavillon</t>
  </si>
  <si>
    <t>136183420190301500</t>
  </si>
  <si>
    <t>Olivier Merlin, Pouilly-Fuisse, Sur la Roche</t>
  </si>
  <si>
    <t>105329620190600750</t>
  </si>
  <si>
    <t>Domaine Jacques Prieur, Musigny Grand Cru</t>
  </si>
  <si>
    <t>102965520190100750</t>
  </si>
  <si>
    <t>David Duband, Clos de la Roche Grand Cru</t>
  </si>
  <si>
    <t>111329920201200750</t>
  </si>
  <si>
    <t>E. Guigal, Saint-Joseph, Vignes de l'Hospice</t>
  </si>
  <si>
    <t>111329920191200750</t>
  </si>
  <si>
    <t>116057020180100750</t>
  </si>
  <si>
    <t>Thibault Liger-Belair, Charmes-Chambertin Grand Cru</t>
  </si>
  <si>
    <t>102165920190300750</t>
  </si>
  <si>
    <t>Bouchard Pere et Fils, Chapelle-Chambertin Grand Cru</t>
  </si>
  <si>
    <t>104016020170100750</t>
  </si>
  <si>
    <t>Domaine Francois Lamarche, Echezeaux Grand Cru</t>
  </si>
  <si>
    <t>107939920190300750</t>
  </si>
  <si>
    <t>Remoissenet Pere &amp; Fils, Montrachet Grand Cru</t>
  </si>
  <si>
    <t>102069420190100750</t>
  </si>
  <si>
    <t>Henri Boillot, Clos de Vougeot Grand Cru</t>
  </si>
  <si>
    <t>105164120170600750</t>
  </si>
  <si>
    <t>Domaine Ponsot, Morey-Saint-Denis, Cuvee des Grives</t>
  </si>
  <si>
    <t>106198120130101500</t>
  </si>
  <si>
    <t>Bouchard Pere et Fils, Chevalier-Montrachet Grand Cru, La Cabotte</t>
  </si>
  <si>
    <t>105620020181200750</t>
  </si>
  <si>
    <t>105438120180600750</t>
  </si>
  <si>
    <t>222259420200600750</t>
  </si>
  <si>
    <t>Leon Amiot, Charmes-Chambertin Grand Cru</t>
  </si>
  <si>
    <t>104486520180100750</t>
  </si>
  <si>
    <t>Thibault Liger-Belair, Corton Grand Cru, Les Renardes</t>
  </si>
  <si>
    <t>125317520181200750</t>
  </si>
  <si>
    <t>105146520130600750</t>
  </si>
  <si>
    <t>Domaine Ponsot, Chambolle-Musigny, Cuvee des Cigales</t>
  </si>
  <si>
    <t>115316920180600750</t>
  </si>
  <si>
    <t>La Negly, Ancely, La Clape</t>
  </si>
  <si>
    <t>105322520180600750</t>
  </si>
  <si>
    <t>215743220190100750</t>
  </si>
  <si>
    <t>Albert Bichot, Griotte-Chambertin Grand Cru</t>
  </si>
  <si>
    <t>181144320180100750</t>
  </si>
  <si>
    <t>La Pousse d'Or, Chevalier-Montrachet Grand Cru</t>
  </si>
  <si>
    <t>106439920171200750</t>
  </si>
  <si>
    <t>Domaine Bruno Clair, Morey-Saint-Denis, En la Rue de Vergy Blanc</t>
  </si>
  <si>
    <t>113487620190600750</t>
  </si>
  <si>
    <t>169150620180600750</t>
  </si>
  <si>
    <t>Domaine Jacques Prieur, Volnay Premier Cru, Santenots Clos</t>
  </si>
  <si>
    <t>104608720180600750</t>
  </si>
  <si>
    <t>133478420200600750</t>
  </si>
  <si>
    <t>174482420180100750</t>
  </si>
  <si>
    <t>Henri Boillot, Echezeaux Grand Cru</t>
  </si>
  <si>
    <t>116057020170100750</t>
  </si>
  <si>
    <t>117040320190600750</t>
  </si>
  <si>
    <t>206013220180600750</t>
  </si>
  <si>
    <t>169150620170600750</t>
  </si>
  <si>
    <t>111605620171200750</t>
  </si>
  <si>
    <t>Domaine Rostaing, Cote Rotie, La Landonne</t>
  </si>
  <si>
    <t>105804420180600750</t>
  </si>
  <si>
    <t>Domaine Taupenot-Merme, Morey-Saint-Denis, Rouge</t>
  </si>
  <si>
    <t>107407520190600750</t>
  </si>
  <si>
    <t>107407520180600750</t>
  </si>
  <si>
    <t>133664520180600750</t>
  </si>
  <si>
    <t>Rene Bouvier, Gevrey-Chambertin, Racine du Temps Tres Vieilles Vignes</t>
  </si>
  <si>
    <t>165970420180600750</t>
  </si>
  <si>
    <t>Domaine Heitz-Lochardet, Meursault, Les Gruyaches</t>
  </si>
  <si>
    <t>105157920120600750</t>
  </si>
  <si>
    <t>Domaine Ponsot, Gevrey-Chambertin, Cuvee de l'Abeille</t>
  </si>
  <si>
    <t>115070620190600750</t>
  </si>
  <si>
    <t>Hubert Lamy, Saint-Aubin, La Princee Blanc</t>
  </si>
  <si>
    <t>105325420170600750</t>
  </si>
  <si>
    <t>104610420200600750</t>
  </si>
  <si>
    <t>176872120190600750</t>
  </si>
  <si>
    <t>Joseph Colin, Saint-Aubin Premier Cru, En Remilly</t>
  </si>
  <si>
    <t>107356020200600750</t>
  </si>
  <si>
    <t>Olivier Leflaive, Batard-Montrachet Grand Cru</t>
  </si>
  <si>
    <t>107356020180100750</t>
  </si>
  <si>
    <t>114325220180301500</t>
  </si>
  <si>
    <t>198574220180600750</t>
  </si>
  <si>
    <t>Domaines Leflaive, Pouilly-Fuisse, A la Chaneau</t>
  </si>
  <si>
    <t>102966820190100750</t>
  </si>
  <si>
    <t>David Duband, Echezeaux Grand Cru</t>
  </si>
  <si>
    <t>102235320180600750</t>
  </si>
  <si>
    <t>Domaine Jean-Marc Bouley, Volnay Premier Cru, Clos des Chenes</t>
  </si>
  <si>
    <t>102066520190100750</t>
  </si>
  <si>
    <t>Henri Boillot, Chambertin Grand Cru</t>
  </si>
  <si>
    <t>101107420190300750</t>
  </si>
  <si>
    <t>Chateau Gruaud Larose 2eme Cru Classe, Saint-Julien</t>
  </si>
  <si>
    <t>180458220160600750</t>
  </si>
  <si>
    <t>127409720190300750</t>
  </si>
  <si>
    <t>Bruno Colin, Corton-Charlemagne Grand Cru</t>
  </si>
  <si>
    <t>102064920190100750</t>
  </si>
  <si>
    <t>Henri Boillot, Bonnes Mares Grand Cru</t>
  </si>
  <si>
    <t>125014520200600750</t>
  </si>
  <si>
    <t>Domaine Annick Parent, Pommard Premier Cru, Les Rugiens</t>
  </si>
  <si>
    <t>125014520200301500</t>
  </si>
  <si>
    <t>102370920150600750</t>
  </si>
  <si>
    <t>104018620180100750</t>
  </si>
  <si>
    <t>Domaine Nicole Lamarche, Grands Echezeaux Grand Cru</t>
  </si>
  <si>
    <t>105018120180600750</t>
  </si>
  <si>
    <t>105978020200600750</t>
  </si>
  <si>
    <t>191284720180600750</t>
  </si>
  <si>
    <t>Bruno Lorenzon, Montagny Premier Cru, Mont Laurent</t>
  </si>
  <si>
    <t>107356020170100750</t>
  </si>
  <si>
    <t>107356020160300750</t>
  </si>
  <si>
    <t>159559820200600750</t>
  </si>
  <si>
    <t>Domaine Laroche, Chablis Grand Cru, Blanchot Reserve de l'Obedience</t>
  </si>
  <si>
    <t>101810320170600750</t>
  </si>
  <si>
    <t>102156120170600750</t>
  </si>
  <si>
    <t>Bouchard Pere et Fils, Beaune Premier Cru, Clos Saint-Landry</t>
  </si>
  <si>
    <t>117461620190600750</t>
  </si>
  <si>
    <t>119873120180600750</t>
  </si>
  <si>
    <t>Bruno Colin, Chassagne-Montrachet Premier Cru, Morgeot</t>
  </si>
  <si>
    <t>121692920200300750</t>
  </si>
  <si>
    <t>David Duband, Latricieres-Chambertin Grand Cru</t>
  </si>
  <si>
    <t>121692920190100750</t>
  </si>
  <si>
    <t>107224420200600750</t>
  </si>
  <si>
    <t>116058320180600750</t>
  </si>
  <si>
    <t>Thibault Liger-Belair, Gevrey-Chambertin, Croix des Champs</t>
  </si>
  <si>
    <t>116058320160600750</t>
  </si>
  <si>
    <t>131157820150600750</t>
  </si>
  <si>
    <t>Domaine Albert Bichot (Clos Frantin), Clos de Vougeot Grand Cru</t>
  </si>
  <si>
    <t>131157820150101500</t>
  </si>
  <si>
    <t>104672620180100750</t>
  </si>
  <si>
    <t>Domaine Meo Camuzet, Corton Grand Cru, Le Rognet et Corton</t>
  </si>
  <si>
    <t>115655120180100750</t>
  </si>
  <si>
    <t>Henri Boillot, Latricieres-Chambertin Grand Cru</t>
  </si>
  <si>
    <t>107505620190600750</t>
  </si>
  <si>
    <t>106314520161200750</t>
  </si>
  <si>
    <t>Chateau de Puligny-Montrachet, Chassagne-Montrachet</t>
  </si>
  <si>
    <t>195230020181200750</t>
  </si>
  <si>
    <t>Domaine Henri Rebourseau, Gevrey-Chambertin Premier Cru, Fonteny</t>
  </si>
  <si>
    <t>105623920191200750</t>
  </si>
  <si>
    <t>Domaine Nicolas Rossignol, Volnay Premier Cru, En Chevret</t>
  </si>
  <si>
    <t>153576120150600750</t>
  </si>
  <si>
    <t>M. Chapoutier, Cote Rotie, Neve</t>
  </si>
  <si>
    <t>105618320191200750</t>
  </si>
  <si>
    <t>100758920170300750</t>
  </si>
  <si>
    <t>259007320181200750</t>
  </si>
  <si>
    <t>Domaine Nicolas Rossignol, Pommard Premier Cru, Les Chanlins</t>
  </si>
  <si>
    <t>216632620181200750</t>
  </si>
  <si>
    <t>Domaine Nicolas Rossignol, Volnay Premier Cru, Les Mitans</t>
  </si>
  <si>
    <t>131685020160600750</t>
  </si>
  <si>
    <t>182675920190600750</t>
  </si>
  <si>
    <t>Pierre Jean Villa, Cote Rotie, Fongeant</t>
  </si>
  <si>
    <t>182675920160600750</t>
  </si>
  <si>
    <t>182675920160301500</t>
  </si>
  <si>
    <t>104798320161200750</t>
  </si>
  <si>
    <t>Domaine de Montille, Beaune Premier Cru, Les Greves</t>
  </si>
  <si>
    <t>104844320180600750</t>
  </si>
  <si>
    <t>Morey-Blanc, Aloxe-Corton Premier Cru, Clos du Chapitre</t>
  </si>
  <si>
    <t>216424720180600750</t>
  </si>
  <si>
    <t>Pierre Girardin, Corton Grand Cru, Les Renardes</t>
  </si>
  <si>
    <t>213481920190600750</t>
  </si>
  <si>
    <t>118529820190600750</t>
  </si>
  <si>
    <t>Pierre Morey, Volnay Premier Cru, Santenots</t>
  </si>
  <si>
    <t>178834320200600750</t>
  </si>
  <si>
    <t>Cuilleron, Cote Rotie, Bonnivieres</t>
  </si>
  <si>
    <t>111357620200301500</t>
  </si>
  <si>
    <t>Paul Jaboulet Aine, Hermitage, La Chapelle Blanc</t>
  </si>
  <si>
    <t>101059820150101500</t>
  </si>
  <si>
    <t>Chateau Gloria, Saint-Julien</t>
  </si>
  <si>
    <t>105320920190600750</t>
  </si>
  <si>
    <t>Domaine Jacques Prieur, Chambertin Grand Cru</t>
  </si>
  <si>
    <t>105320920180600750</t>
  </si>
  <si>
    <t>105328320180600750</t>
  </si>
  <si>
    <t>Domaine Jacques Prieur, Meursault, Clos de Mazeray Rouge</t>
  </si>
  <si>
    <t>105328320170600750</t>
  </si>
  <si>
    <t>231286620180600750</t>
  </si>
  <si>
    <t>Rene Bouvier, Gevrey-Chambertin Premier Cru, Combe au Moine</t>
  </si>
  <si>
    <t>105434920180600750</t>
  </si>
  <si>
    <t>Henri Rebourseau, Chambertin Grand Cru</t>
  </si>
  <si>
    <t>105434920170100750</t>
  </si>
  <si>
    <t>105435220181200750</t>
  </si>
  <si>
    <t>Henri Rebourseau, Charmes-Chambertin Grand Cru</t>
  </si>
  <si>
    <t>105435220180600750</t>
  </si>
  <si>
    <t>105436520170100750</t>
  </si>
  <si>
    <t>Henri Rebourseau, Clos de Vougeot Grand Cru</t>
  </si>
  <si>
    <t>104029020190101500</t>
  </si>
  <si>
    <t>Domaine des Lambrays, Clos des Lambrays Grand Cru</t>
  </si>
  <si>
    <t>187666620200600750</t>
  </si>
  <si>
    <t>Pierre Girardin, Griotte-Chambertin Grand Cru</t>
  </si>
  <si>
    <t>105301020180600750</t>
  </si>
  <si>
    <t>La Pousse d'Or, Corton Grand Cru, Les Bressandes</t>
  </si>
  <si>
    <t>169211220190600750</t>
  </si>
  <si>
    <t>Remoissenet Pere &amp; Fils, Meursault Premier Cru, Les Cras</t>
  </si>
  <si>
    <t>101804420180101500</t>
  </si>
  <si>
    <t>Pierre Amiot, Clos de la Roche Grand Cru</t>
  </si>
  <si>
    <t>101804420170600750</t>
  </si>
  <si>
    <t>143827720150600750</t>
  </si>
  <si>
    <t>Domaine Heitz-Lochardet, Pommard Premier Cru, Les Poutures</t>
  </si>
  <si>
    <t>143827720150301500</t>
  </si>
  <si>
    <t>126901320150600750</t>
  </si>
  <si>
    <t>Domaine Albert Bichot (Clos Frantin), Gevrey-Chambertin, Les Murots</t>
  </si>
  <si>
    <t>106056420180600750</t>
  </si>
  <si>
    <t>Domaine Albert Bichot (Long-Depaquit), Chablis Grand Cru, Moutonne</t>
  </si>
  <si>
    <t>106056420180301500</t>
  </si>
  <si>
    <t>106056420180103000</t>
  </si>
  <si>
    <t>106056420160301500</t>
  </si>
  <si>
    <t>106056420150301500</t>
  </si>
  <si>
    <t>106056420150103000</t>
  </si>
  <si>
    <t>136233620180600750</t>
  </si>
  <si>
    <t>136233620180103000</t>
  </si>
  <si>
    <t>153579020160600750</t>
  </si>
  <si>
    <t>148664320170601500</t>
  </si>
  <si>
    <t>Domaine Labruyere, Clos, Moulin-a-Vent</t>
  </si>
  <si>
    <t>117804720180100750</t>
  </si>
  <si>
    <t>La Pousse d'Or, Chambolle-Musigny Premier Cru, Les Amoureuses</t>
  </si>
  <si>
    <t>106240920180600750</t>
  </si>
  <si>
    <t>106240920170600750</t>
  </si>
  <si>
    <t>103953320170600750</t>
  </si>
  <si>
    <t>Pierre Labet, Beaune, Dessus des Marconnets Clos Rouge</t>
  </si>
  <si>
    <t>103953320160600750</t>
  </si>
  <si>
    <t>100767720160300750</t>
  </si>
  <si>
    <t>Chateau Cantenac Brown 3eme Cru Classe, Margaux</t>
  </si>
  <si>
    <t>142817120170103000</t>
  </si>
  <si>
    <t>Domaine Heitz-Lochardet, Chevalier-Montrachet Grand Cru</t>
  </si>
  <si>
    <t>106242520180600750</t>
  </si>
  <si>
    <t>Michel Bouzereau, Meursault Premier Cru, Perrieres Blanc</t>
  </si>
  <si>
    <t>106177619910101500</t>
  </si>
  <si>
    <t>Domaine Bonneau du Martray, Corton-Charlemagne Grand Cru</t>
  </si>
  <si>
    <t>1991</t>
  </si>
  <si>
    <t>142818420180600750</t>
  </si>
  <si>
    <t>Domaine Heitz-Lochardet, Meursault Premier Cru, Perrieres</t>
  </si>
  <si>
    <t>142818420180301500</t>
  </si>
  <si>
    <t>142818420180103000</t>
  </si>
  <si>
    <t>142818420160600750</t>
  </si>
  <si>
    <t>186132120200600750</t>
  </si>
  <si>
    <t>Pierre Girardin, Meursault, Les Tillets</t>
  </si>
  <si>
    <t>186132120190600750</t>
  </si>
  <si>
    <t>111016820210600750</t>
  </si>
  <si>
    <t>111016820210301500</t>
  </si>
  <si>
    <t>111016820180600750</t>
  </si>
  <si>
    <t>111016820180101500</t>
  </si>
  <si>
    <t>111016820170600750</t>
  </si>
  <si>
    <t>103957520190600750</t>
  </si>
  <si>
    <t>Labet Pere et Fils, Gevrey-Chambertin, Vieilles Vignes</t>
  </si>
  <si>
    <t>100604520160100750</t>
  </si>
  <si>
    <t>160520620190300750</t>
  </si>
  <si>
    <t>Remoissenet Pere &amp; Fils, Chablis Grand Cru, Les Clos</t>
  </si>
  <si>
    <t>102522420211200750</t>
  </si>
  <si>
    <t>122195820140600750</t>
  </si>
  <si>
    <t>106634820180600750</t>
  </si>
  <si>
    <t>100778120100600750</t>
  </si>
  <si>
    <t>Le Carillon d'Angelus, Saint-Emilion Grand Cru</t>
  </si>
  <si>
    <t>115666520200600750</t>
  </si>
  <si>
    <t>Maison Roche de Bellene, Richebourg Grand Cru</t>
  </si>
  <si>
    <t>293230120210600750</t>
  </si>
  <si>
    <t>Pierre Girardin, Gevrey-Chambertin Premier Cru, Aux Combottes</t>
  </si>
  <si>
    <t>200451820200600750</t>
  </si>
  <si>
    <t>Pierre Girardin, Pommard Premier Cru, Les Rugiens Bas</t>
  </si>
  <si>
    <t>286338420220600750</t>
  </si>
  <si>
    <t>Geantet-Pansiot, Corton Grand Cru, Le Rognet</t>
  </si>
  <si>
    <t>131198520201200750</t>
  </si>
  <si>
    <t>Philippe Livera (Tilleuls), Gevrey-Chambertin, Clos Village</t>
  </si>
  <si>
    <t>131198520191200750</t>
  </si>
  <si>
    <t>210420520160100750</t>
  </si>
  <si>
    <t>Chateau Angelus, Hommage a Elisabeth Bouchet, Bordeaux</t>
  </si>
  <si>
    <t>131615319961200750</t>
  </si>
  <si>
    <t>1996</t>
  </si>
  <si>
    <t>102517820211200750</t>
  </si>
  <si>
    <t>Domaine Robert Chevillon, Nuits-Saint-Georges Premier Cru, Aux Chaignots</t>
  </si>
  <si>
    <t>102522420221200750</t>
  </si>
  <si>
    <t>102524020211200750</t>
  </si>
  <si>
    <t>Domaine Robert Chevillon, Nuits-Saint-Georges Premier Cru, Les Vaucrains</t>
  </si>
  <si>
    <t>107453819730100750</t>
  </si>
  <si>
    <t>Maison Leroy, Meursault Premier Cru, Perrieres</t>
  </si>
  <si>
    <t>1973</t>
  </si>
  <si>
    <t>107460019781200750</t>
  </si>
  <si>
    <t>Maison Leroy, Puligny-Montrachet Premier Cru, Champ Gain</t>
  </si>
  <si>
    <t>152144920230600750</t>
  </si>
  <si>
    <t>Paul Pernot, Puligny-Montrachet Premier Cru, Champ Canet</t>
  </si>
  <si>
    <t>152145220230600750</t>
  </si>
  <si>
    <t>Paul Pernot, Puligny-Montrachet Premier Cru, Les Chalumaux</t>
  </si>
  <si>
    <t>154930220190600750</t>
  </si>
  <si>
    <t>Pierre Damoy, Fixin, Les Mogottes</t>
  </si>
  <si>
    <t>102775220190600750</t>
  </si>
  <si>
    <t>Pierre Damoy, Gevrey-Chambertin</t>
  </si>
  <si>
    <t>186139220220600750</t>
  </si>
  <si>
    <t>Pierre Girardin, Pommard Premier Cru, Les Epenots</t>
  </si>
  <si>
    <t>303380720220600750</t>
  </si>
  <si>
    <t>Pierre Girardin, Vosne-Romanee Premier Cru, Les Chaumes</t>
  </si>
  <si>
    <t>303287120220600750</t>
  </si>
  <si>
    <t>Pierre Girardin, Vosne-Romanee, Les Damaudes</t>
  </si>
  <si>
    <t>190572620220600750</t>
  </si>
  <si>
    <t>Ballot Millot, Pommard Premier Cru, Charmots</t>
  </si>
  <si>
    <t>101770220220601500</t>
  </si>
  <si>
    <t>Chateau La Tour Blanche Premier Cru Classe, Sauternes</t>
  </si>
  <si>
    <t>186139220210600750</t>
  </si>
  <si>
    <t>151523720170600750</t>
  </si>
  <si>
    <t>Albert Bichot, Chambolle-Musigny Premier Cru, Les Sentiers</t>
  </si>
  <si>
    <t>285421420080600750</t>
  </si>
  <si>
    <t>Charles Noellat, Morey-Saint-Denis Premier Cru</t>
  </si>
  <si>
    <t>285421420060600750</t>
  </si>
  <si>
    <t>121920720180600750</t>
  </si>
  <si>
    <t>268738620200600750</t>
  </si>
  <si>
    <t>Dominique Laurent, Beaune Premier Cru, Les Reversees Blanc</t>
  </si>
  <si>
    <t>173119220200600750</t>
  </si>
  <si>
    <t>Frederic Cossard, Puligny-Montrachet Premier Cru, Les Folatieres</t>
  </si>
  <si>
    <t>125297620230600750</t>
  </si>
  <si>
    <t>Jerome Galeyrand, Gevrey-Chambertin, Billard</t>
  </si>
  <si>
    <t>282855220210600750</t>
  </si>
  <si>
    <t>Maison Fang, Pernand-Vergelesses, Les Belles Filles</t>
  </si>
  <si>
    <t>286516020211200750</t>
  </si>
  <si>
    <t>Monthelie-Douhairet-Porcheret, Meursault Premier Cru, Les Charmes</t>
  </si>
  <si>
    <t>179098020230600750</t>
  </si>
  <si>
    <t>Joseph Colin, Saint-Aubin Premier Cru, Clos du Meix</t>
  </si>
  <si>
    <t>113244920180600750</t>
  </si>
  <si>
    <t>Arnaud Ente, Meursault, Clos Des Ambres</t>
  </si>
  <si>
    <t>140807020220300750</t>
  </si>
  <si>
    <t>Domaine G. Roblot-Marchand, Vosne-Romanee Premier Cru, Les Rouges Dessus</t>
  </si>
  <si>
    <t>154406220040101500</t>
  </si>
  <si>
    <t>Louis Roederer, Cristal Vinotheque Brut</t>
  </si>
  <si>
    <t>177093520180600750</t>
  </si>
  <si>
    <t>Maison Louis Jadot, Gevrey-Chambertin Premier Cru, Au Closeau</t>
  </si>
  <si>
    <t>113460320220600750</t>
  </si>
  <si>
    <t>Domaine Jean Louis Chave, Hermitage, Blanc</t>
  </si>
  <si>
    <t>192807520190600750</t>
  </si>
  <si>
    <t>Pierre Girardin, Pommard, Les Vignots</t>
  </si>
  <si>
    <t>101536220041200750</t>
  </si>
  <si>
    <t>Chateau Talbot 4eme Cru Classe, Saint-Julien</t>
  </si>
  <si>
    <t>161452320200600750</t>
  </si>
  <si>
    <t>Pierre-Yves Colin-Morey, Saint-Aubin Premier Cru, Hommage a Marguerite</t>
  </si>
  <si>
    <t>108309920180600750</t>
  </si>
  <si>
    <t>Veuve Clicquot, La Grande Dame</t>
  </si>
  <si>
    <t>110840420090300750</t>
  </si>
  <si>
    <t>Chateau de Beaucastel Hommage a Jacques Perrin, Chateauneuf-du-Pape</t>
  </si>
  <si>
    <t>216721920220600750</t>
  </si>
  <si>
    <t>Domaine Darviot-Perrin, Beaune, Longbois</t>
  </si>
  <si>
    <t>102801020230600750</t>
  </si>
  <si>
    <t>Domaine Darviot-Perrin, Volnay Premier Cru, Santenots</t>
  </si>
  <si>
    <t>102801020210600750</t>
  </si>
  <si>
    <t>112405720230600750</t>
  </si>
  <si>
    <t>Domaine Darviot Perrin, Chassagne-Montrachet Premier Cru, Les Bondues Rouge</t>
  </si>
  <si>
    <t>112405720220600750</t>
  </si>
  <si>
    <t>112405720210600750</t>
  </si>
  <si>
    <t>135065620230301500</t>
  </si>
  <si>
    <t>Domaine Berthaut-Gerbet, Echezeaux Grand Cru</t>
  </si>
  <si>
    <t>105700520150600750</t>
  </si>
  <si>
    <t>283115420230600750</t>
  </si>
  <si>
    <t>Caroline Morey, Santenay, Rouge</t>
  </si>
  <si>
    <t>283115420210600750</t>
  </si>
  <si>
    <t>179095120230600750</t>
  </si>
  <si>
    <t>Caroline Morey, Santenay Premier Cru, La Comme</t>
  </si>
  <si>
    <t>111602720150600750</t>
  </si>
  <si>
    <t>Domaine Rostaing, Condrieu, La Bonnette</t>
  </si>
  <si>
    <t>111602720130600750</t>
  </si>
  <si>
    <t>111604320150101500</t>
  </si>
  <si>
    <t>Domaine Rostaing, Cote Rotie, Cote Blonde</t>
  </si>
  <si>
    <t>140800920200600750</t>
  </si>
  <si>
    <t>Gilbert et Christine Felettig, Chambolle-Musigny Premier Cru, Les Fuees</t>
  </si>
  <si>
    <t>141618520190600750</t>
  </si>
  <si>
    <t>Gilbert et Christine Felettig, Chambolle-Musigny Premier Cru, Les Lavrottes</t>
  </si>
  <si>
    <t>186770120190600750</t>
  </si>
  <si>
    <t>Gilbert et Christine Felettig, Corton Grand Cru, Les Grandes Lolieres</t>
  </si>
  <si>
    <t>102868720090100750</t>
  </si>
  <si>
    <t>102868720140100750</t>
  </si>
  <si>
    <t>101400420210300750</t>
  </si>
  <si>
    <t>103015220200600750</t>
  </si>
  <si>
    <t>Dugat-Py, Charmes-Chambertin Grand Cru, Vieilles Vignes</t>
  </si>
  <si>
    <t>103015220190300750</t>
  </si>
  <si>
    <t>101784520100600750</t>
  </si>
  <si>
    <t>Bertrand Ambroise, Corton Grand Cru, Le Rognet et Corton</t>
  </si>
  <si>
    <t>100940820040601500</t>
  </si>
  <si>
    <t>Domaine de Chevalier, Rouge Cru Classe, Pessac-Leognan</t>
  </si>
  <si>
    <t>103132220130600750</t>
  </si>
  <si>
    <t>101176820031200750</t>
  </si>
  <si>
    <t>Chateau Kirwan 3eme Cru Classe, Margaux</t>
  </si>
  <si>
    <t>2003</t>
  </si>
  <si>
    <t>100948220071200750</t>
  </si>
  <si>
    <t>Chateau Duhart-Milon 4eme Cru Classe, Pauillac</t>
  </si>
  <si>
    <t>100725720031200750</t>
  </si>
  <si>
    <t>Chateau Branaire-Ducru 4eme Cru Classe, Saint-Julien</t>
  </si>
  <si>
    <t>101078720041200750</t>
  </si>
  <si>
    <t>Chateau Grand-Puy-Lacoste 5eme Cru Classe, Pauillac</t>
  </si>
  <si>
    <t>101201320031200750</t>
  </si>
  <si>
    <t>Chateau Lagrange 3eme Cru Classe, Saint-Julien</t>
  </si>
  <si>
    <t>101460020021200750</t>
  </si>
  <si>
    <t>Chateau Rauzan-Segla 2eme Cru Classe, Margaux</t>
  </si>
  <si>
    <t>100710120031200750</t>
  </si>
  <si>
    <t>101231619900600750</t>
  </si>
  <si>
    <t>Chateau Latour Premier Cru Classe, Pauillac</t>
  </si>
  <si>
    <t>101782920120600750</t>
  </si>
  <si>
    <t>Bertrand Ambroise, Clos de Vougeot Grand Cru</t>
  </si>
  <si>
    <t>104764820090301500</t>
  </si>
  <si>
    <t>106569920200600750</t>
  </si>
  <si>
    <t>Pierre-Yves Colin-Morey, Puligny-Montrachet</t>
  </si>
  <si>
    <t>256931620230600750</t>
  </si>
  <si>
    <t>Simon Colin, Chassagne-Montrachet, Rouge</t>
  </si>
  <si>
    <t>137920020140600750</t>
  </si>
  <si>
    <t>Domaine Cauhape, Quintessence Petit Manseng, Jurancon</t>
  </si>
  <si>
    <t>114832920190601500</t>
  </si>
  <si>
    <t>195813920170600750</t>
  </si>
  <si>
    <t>Domaine Belleville, Gevrey-Chambertin, Creux Brouillard</t>
  </si>
  <si>
    <t>103142320200600750</t>
  </si>
  <si>
    <t>Domaine Faiveley, Gevrey-Chambertin Premier Cru, Combe au Moine</t>
  </si>
  <si>
    <t>144928220210300750</t>
  </si>
  <si>
    <t>117124020200600750</t>
  </si>
  <si>
    <t>Joseph Faiveley, Chambolle-Musigny Premier Cru, Aux Beaux Bruns</t>
  </si>
  <si>
    <t>269564820210300750</t>
  </si>
  <si>
    <t>Domaine Nicole Lamarche, Nuits-Saint-Georges</t>
  </si>
  <si>
    <t>225772520230600750</t>
  </si>
  <si>
    <t>Kei Shiogai, Pommard, Le Poisot</t>
  </si>
  <si>
    <t>171525920170600750</t>
  </si>
  <si>
    <t>111476220220600750</t>
  </si>
  <si>
    <t>Chateau La Nerthe, Beauvenir Blanc, Chateauneuf-du-Pape</t>
  </si>
  <si>
    <t>150508520221200750</t>
  </si>
  <si>
    <t>Domaine de la Grand Cour (Dutraive), Champagne Vieilles Vignes, Fleurie</t>
  </si>
  <si>
    <t>305973720230600750</t>
  </si>
  <si>
    <t>Louis Billard, Gevrey-Chambertin, Regnard</t>
  </si>
  <si>
    <t>230329120220600750</t>
  </si>
  <si>
    <t>Maison Cassagne et Vitailles, Les Crouzets, VdF</t>
  </si>
  <si>
    <t>119841220100300750</t>
  </si>
  <si>
    <t>100752120070100750</t>
  </si>
  <si>
    <t>Chateau Canon Premier Grand Cru Classe B, Saint-Emilion Grand Cru</t>
  </si>
  <si>
    <t>131438020080101500</t>
  </si>
  <si>
    <t>Taittinger, Comtes de Champagne Rose Grand Cru</t>
  </si>
  <si>
    <t>100596320100100750</t>
  </si>
  <si>
    <t>100609020040100750</t>
  </si>
  <si>
    <t>Chateau d'Armailhac 5eme Cru Classe, Pauillac</t>
  </si>
  <si>
    <t>101737920080100750</t>
  </si>
  <si>
    <t>Pavillon Blanc du Chateau Margaux</t>
  </si>
  <si>
    <t>100912120090100750</t>
  </si>
  <si>
    <t>Chateau La Croix de St-Georges, Saint-Georges-Saint-Emilion</t>
  </si>
  <si>
    <t>122649020230600750</t>
  </si>
  <si>
    <t>Domaine Anne et Herve Sigaut, Chambolle-Musigny</t>
  </si>
  <si>
    <t>172709820220600750</t>
  </si>
  <si>
    <t>Domaines Leflaive, Macon, Le Monte</t>
  </si>
  <si>
    <t>101775719891200750</t>
  </si>
  <si>
    <t>Chateau d'Yquem Premier Cru Superieur, Sauternes</t>
  </si>
  <si>
    <t>106213520180300750</t>
  </si>
  <si>
    <t>Bouchard Pere et Fils, Montrachet Grand Cru</t>
  </si>
  <si>
    <t>259287520180600750</t>
  </si>
  <si>
    <t>Hospices de Nuits (Hubert Lignier), Nuits-Saint-Georges Premier Cru, Les Vignerondes</t>
  </si>
  <si>
    <t>206193720140600750</t>
  </si>
  <si>
    <t>Hospices de Beaune, Savigny-les-Beaune Premier Cru, Cuvee Forneret</t>
  </si>
  <si>
    <t>131303520180106000</t>
  </si>
  <si>
    <t>Ott (Selle), Cotes Rose, Cotes de Provence</t>
  </si>
  <si>
    <t>Provence</t>
  </si>
  <si>
    <t>131303520170103000</t>
  </si>
  <si>
    <t>112630920230600750</t>
  </si>
  <si>
    <t>Clos Saint Jean, Chateauneuf-du-Pape, La Combe des Fous</t>
  </si>
  <si>
    <t>105938620200600750</t>
  </si>
  <si>
    <t>Domaine de la Vougeraie, Corton Grand Cru, Le Clos du Roi</t>
  </si>
  <si>
    <t>111256620220601500</t>
  </si>
  <si>
    <t>Domaine Georges Vernay, Condrieu, Coteau de Vernon</t>
  </si>
  <si>
    <t>103647320230300750</t>
  </si>
  <si>
    <t>Domaine Michel Gros, Clos de Vougeot Grand Cru</t>
  </si>
  <si>
    <t>112482620230600750</t>
  </si>
  <si>
    <t>Domaine Michel Gros, Nuits-Saint-Georges Premier Cru</t>
  </si>
  <si>
    <t>197451920230600750</t>
  </si>
  <si>
    <t>Jerome Galeyrand, Fixin, Les Champs des Charmes</t>
  </si>
  <si>
    <t>224929020220600750</t>
  </si>
  <si>
    <t>Simon Colin, Chassagne-Montrachet Premier Cru, La Maltroie</t>
  </si>
  <si>
    <t>101354420011200750</t>
  </si>
  <si>
    <t>2001</t>
  </si>
  <si>
    <t>103740920200600750</t>
  </si>
  <si>
    <t>102889220220300750</t>
  </si>
  <si>
    <t>Joseph Drouhin, Chambolle-Musigny Premier Cru, Les Amoureuses</t>
  </si>
  <si>
    <t>149983820230600750</t>
  </si>
  <si>
    <t>Pierre-Yves Colin-Morey, Saint-Aubin</t>
  </si>
  <si>
    <t>106197820130600750</t>
  </si>
  <si>
    <t>Bouchard Pere et Fils, Chevalier-Montrachet Grand Cru</t>
  </si>
  <si>
    <t>111356319961200750</t>
  </si>
  <si>
    <t>169150620200600750</t>
  </si>
  <si>
    <t>169150620190600750</t>
  </si>
  <si>
    <t>308972910000100750</t>
  </si>
  <si>
    <t>Charles Heidsieck, Champagne Charlie Cellared 2020</t>
  </si>
  <si>
    <t>121912220150101500</t>
  </si>
  <si>
    <t>Chateau de Vaudieu, Chateauneuf-du-Pape, Amiral G</t>
  </si>
  <si>
    <t>101369020070600750</t>
  </si>
  <si>
    <t>145237620220600750</t>
  </si>
  <si>
    <t>Domaine Jean-Pierre Guyon, Nuits-Saint-Georges, Les Argillats</t>
  </si>
  <si>
    <t>122440920200600750</t>
  </si>
  <si>
    <t>127172220221200750</t>
  </si>
  <si>
    <t>Gibryotte (Claude Dugat), Charmes-Chambertin Grand Cru</t>
  </si>
  <si>
    <t>127225320160600750</t>
  </si>
  <si>
    <t>Larmandier-Bernier, Terre de Vertus Premier Cru</t>
  </si>
  <si>
    <t>103110420230600750</t>
  </si>
  <si>
    <t>Sylvie Esmonin, Gevrey-Chambertin</t>
  </si>
  <si>
    <t>103110420230601500</t>
  </si>
  <si>
    <t>122979420211200750</t>
  </si>
  <si>
    <t>Domaine Michel Niellon, Chassagne-Montrachet Premier Cru, La Maltroie Rouge</t>
  </si>
  <si>
    <t>111765920190103000</t>
  </si>
  <si>
    <t>Domaine Pierre Usseglio, Chateauneuf-du-Pape, Reserve des 2 Freres</t>
  </si>
  <si>
    <t>102525320231200750</t>
  </si>
  <si>
    <t>Domaine Robert Chevillon, Nuits-Saint-Georges, Vieilles Vignes</t>
  </si>
  <si>
    <t>122383520230600750</t>
  </si>
  <si>
    <t>Domaine Stephane Magnien, Clos Saint-Denis Grand Cru</t>
  </si>
  <si>
    <t>126913020230600750</t>
  </si>
  <si>
    <t>Domaine Stephane Magnien, Morey-Saint-Denis Premier Cru, Cuvee Petites Noix</t>
  </si>
  <si>
    <t>126915620230600750</t>
  </si>
  <si>
    <t>Domaine Stephane Magnien, Morey-Saint-Denis Premier Cru, Monts Luisants Rouge</t>
  </si>
  <si>
    <t>104782420190600750</t>
  </si>
  <si>
    <t>Mongeard Mugneret, Savigny-les-Beaune Premier Cru, Les Narbantons</t>
  </si>
  <si>
    <t>115299920100601500</t>
  </si>
  <si>
    <t>Monpertuis, Chateauneuf-du-Pape, Secret De Gabriel</t>
  </si>
  <si>
    <t>176744720230600750</t>
  </si>
  <si>
    <t>Pierre Gonon, Iles Feray, Ardeche IGP</t>
  </si>
  <si>
    <t>103113320230600750</t>
  </si>
  <si>
    <t>Sylvie Esmonin, Volnay Premier Cru, Santenots</t>
  </si>
  <si>
    <t>102123920210600750</t>
  </si>
  <si>
    <t>Domaine Louis Boillot, Gevrey-Chambertin</t>
  </si>
  <si>
    <t>307971120180301500</t>
  </si>
  <si>
    <t>Domaine Ostertag, L'Exutoire ZR3, Alsace</t>
  </si>
  <si>
    <t>309772020220600750</t>
  </si>
  <si>
    <t>Hospice de Nuits (Hubert Lignier), Nuits-Saint-Georges Premier Cru, Les Didiers Cuvee Cabet</t>
  </si>
  <si>
    <t>105635620201200750</t>
  </si>
  <si>
    <t>Joseph Roty, Gevrey-Chambertin</t>
  </si>
  <si>
    <t>119483420230601500</t>
  </si>
  <si>
    <t>Laurent Tribut, Chablis</t>
  </si>
  <si>
    <t>102977220210600750</t>
  </si>
  <si>
    <t>David Duband, Nuits-Saint-Georges Premier Cru, Aux Thorey</t>
  </si>
  <si>
    <t>102971420220600750</t>
  </si>
  <si>
    <t>128283820220600750</t>
  </si>
  <si>
    <t>Domaine Bitouzet Prieur, Meursault, Le Cromin</t>
  </si>
  <si>
    <t>148752320220600750</t>
  </si>
  <si>
    <t>Domaine Chevillon-Chezeaux, Nuits-Saint-Georges Premier Cru, Les Saint-Georges</t>
  </si>
  <si>
    <t>108253920160600750</t>
  </si>
  <si>
    <t>101974820190300750</t>
  </si>
  <si>
    <t>101971920190300750</t>
  </si>
  <si>
    <t>216692210000101500</t>
  </si>
  <si>
    <t>Laurent Perrier, Grand Siecle Iteration N°23</t>
  </si>
  <si>
    <t>131177019940100750</t>
  </si>
  <si>
    <t>Philipponnat, Clos des Goisses</t>
  </si>
  <si>
    <t>1994</t>
  </si>
  <si>
    <t>131177019970100750</t>
  </si>
  <si>
    <t>121854520230600750</t>
  </si>
  <si>
    <t>105537520110600750</t>
  </si>
  <si>
    <t>Maison Roche de Bellene, Chambertin-Clos de Beze Grand Cru</t>
  </si>
  <si>
    <t>174675620180600750</t>
  </si>
  <si>
    <t>Caroline Morey, Chassagne-Montrachet Premier Cru, Les Champs Gain Rouge</t>
  </si>
  <si>
    <t>103153720210100750</t>
  </si>
  <si>
    <t>111767520190600750</t>
  </si>
  <si>
    <t>Domaine Pierre Usseglio, Chateauneuf-du-Pape, Not For You</t>
  </si>
  <si>
    <t>197595220200301500</t>
  </si>
  <si>
    <t>Arnaud Mortet, Gevrey-Chambertin, Ma Cuvee</t>
  </si>
  <si>
    <t>100810820220100750</t>
  </si>
  <si>
    <t>Chateau Cheval Blanc, Saint-Emilion Grand Cru</t>
  </si>
  <si>
    <t>102723120190600750</t>
  </si>
  <si>
    <t>122938720210300750</t>
  </si>
  <si>
    <t>Marchand-Tawse, Charmes-Chambertin Grand Cru</t>
  </si>
  <si>
    <t>102700020210301500</t>
  </si>
  <si>
    <t>197127310001200750</t>
  </si>
  <si>
    <t>Henri Giraud, Hommage au Pinot Noir Grand Cru, Ay</t>
  </si>
  <si>
    <t>204072520220300750</t>
  </si>
  <si>
    <t>Louis Roederer, Hommage Camille Blanc, Le Mesnil-sur-Oger</t>
  </si>
  <si>
    <t>114247320180300750</t>
  </si>
  <si>
    <t>E. Guigal, Cote Rotie, Assortment Case</t>
  </si>
  <si>
    <t>121879220230600750</t>
  </si>
  <si>
    <t>Nicolas Joly, Savennieres Coulee-de-Serrant</t>
  </si>
  <si>
    <t>101637220140600750</t>
  </si>
  <si>
    <t>175350320220600750</t>
  </si>
  <si>
    <t>Pierre-Yves Colin-Morey, Vosne-Romanee</t>
  </si>
  <si>
    <t>220222020200600750</t>
  </si>
  <si>
    <t>Domaine Sylvain Cathiard, Bourgogne, Hautes Cotes de Nuits Blanc</t>
  </si>
  <si>
    <t>103729420210600750</t>
  </si>
  <si>
    <t>Alain Hudelot-Noellat, Bourgogne, Rouge</t>
  </si>
  <si>
    <t>101676320130600750</t>
  </si>
  <si>
    <t>101403319990301500</t>
  </si>
  <si>
    <t>Petrus, Pomerol</t>
  </si>
  <si>
    <t>123200620201200750</t>
  </si>
  <si>
    <t>Anne Boisson, Meursault, Sous la Velle</t>
  </si>
  <si>
    <t>133994920200600750</t>
  </si>
  <si>
    <t>Domaine Coquard Loison Fleurot, Clos Saint-Denis Grand Cru</t>
  </si>
  <si>
    <t>133994920210600750</t>
  </si>
  <si>
    <t>101403320220100750</t>
  </si>
  <si>
    <t>110970420110101500</t>
  </si>
  <si>
    <t>102677120060101500</t>
  </si>
  <si>
    <t>Domaine Comte Georges de Vogue, Bonnes Mares Grand Cru</t>
  </si>
  <si>
    <t>117922020120301500</t>
  </si>
  <si>
    <t>279186120220301500</t>
  </si>
  <si>
    <t>Jean-Claude Ramonet, Corton-Charlemagne Grand Cru</t>
  </si>
  <si>
    <t>279186120220600750</t>
  </si>
  <si>
    <t>110688820200105000</t>
  </si>
  <si>
    <t>Ladoucette, Pouilly Fume</t>
  </si>
  <si>
    <t>500</t>
  </si>
  <si>
    <t>165029320110600750</t>
  </si>
  <si>
    <t>Domaine Louis Moreau, Chablis Grand Cru, Les Clos Clos des Hospices</t>
  </si>
  <si>
    <t>192301220220600750</t>
  </si>
  <si>
    <t>Domaine Anne-Francoise Gros, Gevrey-Chambertin</t>
  </si>
  <si>
    <t>197592320130600750</t>
  </si>
  <si>
    <t>Hospices de Beaune (Bouchard Pere et Fils), Meursault Premier Cru, Charmes Cuvee Albert Grivault</t>
  </si>
  <si>
    <t>102524020220600750</t>
  </si>
  <si>
    <t>103564920220600750</t>
  </si>
  <si>
    <t>103145220210600750</t>
  </si>
  <si>
    <t>103134820210600750</t>
  </si>
  <si>
    <t>117129520210600750</t>
  </si>
  <si>
    <t>Maison Roche de Bellene, Echezeaux Grand Cru</t>
  </si>
  <si>
    <t>103741220220300750</t>
  </si>
  <si>
    <t>Alain Hudelot-Noellat, Vosne-Romanee Premier Cru, Les Beaux Monts</t>
  </si>
  <si>
    <t>102886320140600750</t>
  </si>
  <si>
    <t>103733720220300750</t>
  </si>
  <si>
    <t>102708420200301500</t>
  </si>
  <si>
    <t>Domaine Confuron Cotetidot, Echezeaux Grand Cru</t>
  </si>
  <si>
    <t>102708420200600750</t>
  </si>
  <si>
    <t>105692320220600750</t>
  </si>
  <si>
    <t>103070320220300750</t>
  </si>
  <si>
    <t>Domaine Dujac, Vosne-Romanee Premier Cru, Aux Malconsorts</t>
  </si>
  <si>
    <t>174166320120600750</t>
  </si>
  <si>
    <t>115838220060600500</t>
  </si>
  <si>
    <t>100947920150300750</t>
  </si>
  <si>
    <t>Ducru-Beaucaillou 2eme Cru Classe, Saint-Julien</t>
  </si>
  <si>
    <t>115691320210600750</t>
  </si>
  <si>
    <t>Domaine Faiveley, Nuits-Saint-Georges Premier Cru, Les Porrets-Saint-Georges</t>
  </si>
  <si>
    <t>105319520200600750</t>
  </si>
  <si>
    <t>100689820151200750</t>
  </si>
  <si>
    <t>Chateau Bellevue Grand Cru Classe, Saint-Emilion Grand Cru</t>
  </si>
  <si>
    <t>103134820150600750</t>
  </si>
  <si>
    <t>111397020170601500</t>
  </si>
  <si>
    <t>Domaine de la Janasse, Chateauneuf-du-Pape, Vieilles Vignes</t>
  </si>
  <si>
    <t>101869520131200750</t>
  </si>
  <si>
    <t>Domaine Arnoux-Lachaux, Chambolle-Musigny</t>
  </si>
  <si>
    <t>107162520220301500</t>
  </si>
  <si>
    <t>Remi Jobard, Meursault Premier Cru, Genevrieres</t>
  </si>
  <si>
    <t>107166720220301500</t>
  </si>
  <si>
    <t>Domaine Remi Jobard, Meursault, Les Narvaux Blanc</t>
  </si>
  <si>
    <t>100943720111200750</t>
  </si>
  <si>
    <t>Chateau La Dominique Grand Cru Classe, Saint-Emilion Grand Cru</t>
  </si>
  <si>
    <t>154406220040100750</t>
  </si>
  <si>
    <t>119735620220600750</t>
  </si>
  <si>
    <t>Ballot Millot, Volnay Premier Cru, Santenots</t>
  </si>
  <si>
    <t>179944620190600750</t>
  </si>
  <si>
    <t>Chateau de Nalys, Chateauneuf-du-Pape, Grand Vin</t>
  </si>
  <si>
    <t>179944620170600750</t>
  </si>
  <si>
    <t>179944620160600750</t>
  </si>
  <si>
    <t>111477520161200750</t>
  </si>
  <si>
    <t>Chateau La Nerthe, Cadettes, Chateauneuf-du-Pape</t>
  </si>
  <si>
    <t>131471320181200750</t>
  </si>
  <si>
    <t>Domaine Hudelot-Baillet, Chambolle-Musigny Premier Cru, Les Charmes</t>
  </si>
  <si>
    <t>131471320171200750</t>
  </si>
  <si>
    <t>123928120200600750</t>
  </si>
  <si>
    <t>Domaine Hudelot-Baillet, Chambolle-Musigny Premier Cru, Les Cras</t>
  </si>
  <si>
    <t>120993820200600750</t>
  </si>
  <si>
    <t>Domaine Weinbach, Riesling Grand Cru, Schlossberg</t>
  </si>
  <si>
    <t>127536820230600750</t>
  </si>
  <si>
    <t>Frederic Esmonin, Gevrey-Chambertin Premier Cru, Champonnet</t>
  </si>
  <si>
    <t>186769720180600750</t>
  </si>
  <si>
    <t>Gilbert et Christine Felettig, Beaune Premier Cru, Champs Pimont</t>
  </si>
  <si>
    <t>133624120180600750</t>
  </si>
  <si>
    <t>Gilbert et Christine Felettig, Chambolle-Musigny</t>
  </si>
  <si>
    <t>141618520180600750</t>
  </si>
  <si>
    <t>122333020180600750</t>
  </si>
  <si>
    <t>186770120180600750</t>
  </si>
  <si>
    <t>142654220190600750</t>
  </si>
  <si>
    <t>Gilbert et Christine Felettig, Morey-Saint-Denis, En la Rue de Vergy Rouge</t>
  </si>
  <si>
    <t>115318520131200750</t>
  </si>
  <si>
    <t>La Negly, Clos des Truffiers, Languedoc</t>
  </si>
  <si>
    <t>162164420150300750</t>
  </si>
  <si>
    <t>La Negly, Villamanda, Languedoc</t>
  </si>
  <si>
    <t>162164420140300750</t>
  </si>
  <si>
    <t>162164420131200750</t>
  </si>
  <si>
    <t>186059720190600750</t>
  </si>
  <si>
    <t>Maxime Cheurlin Noellat, Clos de Vougeot Grand Cru</t>
  </si>
  <si>
    <t>105324120190600750</t>
  </si>
  <si>
    <t>Domaine Jacques Prieur, Corton Grand Cru, Les Bressandes</t>
  </si>
  <si>
    <t>103001920201200750</t>
  </si>
  <si>
    <t>Claude Dugat, Gevrey-Chambertin</t>
  </si>
  <si>
    <t>165168120120600750</t>
  </si>
  <si>
    <t>Henriot, Rose Millesime</t>
  </si>
  <si>
    <t>161452320170600750</t>
  </si>
  <si>
    <t>167500920050100750</t>
  </si>
  <si>
    <t>Henriot, Cuvee Hemera</t>
  </si>
  <si>
    <t>167500920050600750</t>
  </si>
  <si>
    <t>104786620200600750</t>
  </si>
  <si>
    <t>Mongeard Mugneret, Vosne-Romanee Premier Cru, En Orveaux</t>
  </si>
  <si>
    <t>105858120200600750</t>
  </si>
  <si>
    <t>Domaine Trapet Pere et Fils, Chambertin Grand Cru</t>
  </si>
  <si>
    <t>107216920230600750</t>
  </si>
  <si>
    <t>Lamy-Pillot, Chassagne-Montrachet Premier Cru, La Boudriotte Blanc</t>
  </si>
  <si>
    <t>114804220230601500</t>
  </si>
  <si>
    <t>Domaine Zind Humbrecht, Thann Clos Saint Urbain Pinot Gris Grand Cru, Rangen</t>
  </si>
  <si>
    <t>174762320040100750</t>
  </si>
  <si>
    <t>Louis Roederer, Cristal Vinotheque Rose</t>
  </si>
  <si>
    <t>103213020230600750</t>
  </si>
  <si>
    <t>Domaine Forey Pere &amp; Fils, Nuits-Saint-Georges Premier Cru, Les Saint-Georges</t>
  </si>
  <si>
    <t>103212720230600750</t>
  </si>
  <si>
    <t>Domaine Forey Pere &amp; Fils, Nuits-Saint-Georges Premier Cru, Les Perrieres</t>
  </si>
  <si>
    <t>133089020230600750</t>
  </si>
  <si>
    <t>Domaine Buisson Battault, Meursault Premier Cru, Genevrieres</t>
  </si>
  <si>
    <t>103624220230600750</t>
  </si>
  <si>
    <t>Domaine Anne-Francoise Gros, Richebourg Grand Cru</t>
  </si>
  <si>
    <t>292705320230600750</t>
  </si>
  <si>
    <t>Theo Dancer, Aragon Grenache, VdF</t>
  </si>
  <si>
    <t>305252320230600750</t>
  </si>
  <si>
    <t>Jeremy Carteret, Bourgogne, Haute-Cote de Beaune Euphoria Rouge</t>
  </si>
  <si>
    <t>241854220130300750</t>
  </si>
  <si>
    <t>Leclerc Briant, Chateau d'Avize Blanc de Blancs Brut Zero Grand Cru, Avize</t>
  </si>
  <si>
    <t>106711420191200750</t>
  </si>
  <si>
    <t>Jean-Paul &amp; Benoit Droin, Chablis Grand Cru, Valmur</t>
  </si>
  <si>
    <t>106711420181200750</t>
  </si>
  <si>
    <t>106711420221200750</t>
  </si>
  <si>
    <t>106713020201200750</t>
  </si>
  <si>
    <t>Jean-Paul &amp; Benoit Droin, Chablis Grand Cru, Vaudesir</t>
  </si>
  <si>
    <t>106713020221200750</t>
  </si>
  <si>
    <t>106713020211200750</t>
  </si>
  <si>
    <t>106707120231200750</t>
  </si>
  <si>
    <t>Jean-Paul &amp; Benoit Droin, Chablis Premier Cru, Mont de Milieu</t>
  </si>
  <si>
    <t>104651120230600750</t>
  </si>
  <si>
    <t>Matrot, Volnay Premier Cru, Santenots</t>
  </si>
  <si>
    <t>176869120230600750</t>
  </si>
  <si>
    <t>Joseph Colin, Puligny-Montrachet, Le Trezin</t>
  </si>
  <si>
    <t>101850720230600750</t>
  </si>
  <si>
    <t>Domaine Arlaud, Morey-Saint-Denis</t>
  </si>
  <si>
    <t>122966420231200750</t>
  </si>
  <si>
    <t>Alex Moreau, Chassagne-Montrachet Premier Cru, La Cardeuse Rouge</t>
  </si>
  <si>
    <t>122966420221200750</t>
  </si>
  <si>
    <t>133088720220600750</t>
  </si>
  <si>
    <t>Domaine Buisson Battault, Meursault Premier Cru, Les Gouttes d'Or</t>
  </si>
  <si>
    <t>145238920220600750</t>
  </si>
  <si>
    <t>Domaine Maniere Pere et Fille, Vosne-Romanee Premier Cru, Les Suchots</t>
  </si>
  <si>
    <t>148888120220600750</t>
  </si>
  <si>
    <t>Francois Confuron-Gindre, Nuits-Saint-Georges</t>
  </si>
  <si>
    <t>283221020210600750</t>
  </si>
  <si>
    <t>Jean Baptiste Ponsot, Chassagne-Montrachet, Blanchot Dessous</t>
  </si>
  <si>
    <t>286516020230600750</t>
  </si>
  <si>
    <t>133996520210600750</t>
  </si>
  <si>
    <t>Odoul Coquard, Morey-Saint-Denis Premier Cru, Les Millandes</t>
  </si>
  <si>
    <t>281111220040600750</t>
  </si>
  <si>
    <t>Paul Reitz, Clos de Vougeot Grand Cru</t>
  </si>
  <si>
    <t>103744120220300750</t>
  </si>
  <si>
    <t>Alain Hudelot-Noellat, Vosne-Romanee Premier Cru, Les Suchots</t>
  </si>
  <si>
    <t>131212620190600750</t>
  </si>
  <si>
    <t>Joseph Faiveley, Nuits-Saint-Georges Premier Cru, Les Pruliers</t>
  </si>
  <si>
    <t>110952820210600750</t>
  </si>
  <si>
    <t>106347720190600750</t>
  </si>
  <si>
    <t>Chanson Pere et Fils, Beaune Premier Cru, Clos des Mouches Blanc</t>
  </si>
  <si>
    <t>112629520230600750</t>
  </si>
  <si>
    <t>Clos Saint Jean, Chateauneuf-du-Pape, Deus ex Machina</t>
  </si>
  <si>
    <t>112629520220600750</t>
  </si>
  <si>
    <t>112629520210600750</t>
  </si>
  <si>
    <t>112630920220600750</t>
  </si>
  <si>
    <t>106604520220600750</t>
  </si>
  <si>
    <t>Domaine des Comtes Lafon, Puligny-Montrachet</t>
  </si>
  <si>
    <t>107923020160600750</t>
  </si>
  <si>
    <t>Domaine Francois Raveneau, Chablis Premier Cru, Foret</t>
  </si>
  <si>
    <t>102941120190600750</t>
  </si>
  <si>
    <t>Joseph Drouhin, Volnay Premier Cru, Clos des Chenes</t>
  </si>
  <si>
    <t>107534620160301500</t>
  </si>
  <si>
    <t>Louis Michel, Chablis Grand Cru, Grenouilles</t>
  </si>
  <si>
    <t>107534620150301500</t>
  </si>
  <si>
    <t>107531720160301500</t>
  </si>
  <si>
    <t>Louis Michel, Chablis Grand Cru, Les Clos</t>
  </si>
  <si>
    <t>107531720150301500</t>
  </si>
  <si>
    <t>107538820230600750</t>
  </si>
  <si>
    <t>Louis Michel, Chablis Grand Cru, Vaudesir</t>
  </si>
  <si>
    <t>107538820160301500</t>
  </si>
  <si>
    <t>136411220160301500</t>
  </si>
  <si>
    <t>Louis Michel, Chablis Premier Cru, Butteaux Vieilles Vignes</t>
  </si>
  <si>
    <t>136411220150301500</t>
  </si>
  <si>
    <t>107535920150301500</t>
  </si>
  <si>
    <t>Louis Michel, Chablis Premier Cru, Montee de Tonnerre</t>
  </si>
  <si>
    <t>123456320160301500</t>
  </si>
  <si>
    <t>Louis Michel, Chablis Premier Cru, Sechet</t>
  </si>
  <si>
    <t>123456320150301500</t>
  </si>
  <si>
    <t>111803420150600750</t>
  </si>
  <si>
    <t>Domaine de la Vieille Julienne, Chateauneuf-du-Pape, Reserve</t>
  </si>
  <si>
    <t>121667120181200750</t>
  </si>
  <si>
    <t>Domaine Hudelot Baillet, Chambolle-Musigny</t>
  </si>
  <si>
    <t>123105420220600750</t>
  </si>
  <si>
    <t>Domaine Saint Prefert, Chateauneuf-du-Pape, Blanc</t>
  </si>
  <si>
    <t>102771020131200750</t>
  </si>
  <si>
    <t>Pierre Damoy, Chambertin-Clos de Beze Grand Cru</t>
  </si>
  <si>
    <t>102771020111200750</t>
  </si>
  <si>
    <t>121654120190600750</t>
  </si>
  <si>
    <t>Domaine Duroche, Gevrey-Chambertin Premier Cru, Lavaut Saint-Jacques</t>
  </si>
  <si>
    <t>121654120190301500</t>
  </si>
  <si>
    <t>144711620200600750</t>
  </si>
  <si>
    <t>Domaine Jean-Pierre Guyon, Vosne-Romanee Premier Cru, Aux Brulees</t>
  </si>
  <si>
    <t>187668220190600750</t>
  </si>
  <si>
    <t>Arnaud Mortet, Gevrey-Chambertin, Cuvee de Tres Vieilles Vignes</t>
  </si>
  <si>
    <t>107897220190600750</t>
  </si>
  <si>
    <t>Jean-Claude Ramonet, Chassagne-Montrachet Premier Cru, La Boudriotte Blanc</t>
  </si>
  <si>
    <t>192232120180300750</t>
  </si>
  <si>
    <t>Maxime Cheurlin Noellat, Chambolle-Musigny</t>
  </si>
  <si>
    <t>300369720200101500</t>
  </si>
  <si>
    <t>Nicolas Barbou, Oisly En Quete d'Esprit, Touraine</t>
  </si>
  <si>
    <t>107772820220600750</t>
  </si>
  <si>
    <t>Paul Pernot, Puligny-Montrachet Premier Cru, Les Folatieres</t>
  </si>
  <si>
    <t>174482420200600750</t>
  </si>
  <si>
    <t>213704120230600750</t>
  </si>
  <si>
    <t>Jerome Galeyrand, Cote de Nuits-Villages, Les Retraits</t>
  </si>
  <si>
    <t>144929520220600750</t>
  </si>
  <si>
    <t>Domaine de la Vougeraie, Puligny-Montrachet Premier Cru, Champ Gain</t>
  </si>
  <si>
    <t>105695220170100750</t>
  </si>
  <si>
    <t>Domaine Georges Roumier, Ruchottes-Chambertin Grand Cru</t>
  </si>
  <si>
    <t>224126520180600750</t>
  </si>
  <si>
    <t>Moron-Garcia, Nuits-Saint-Georges, Les Grandes Vignes</t>
  </si>
  <si>
    <t>102357820190600750</t>
  </si>
  <si>
    <t>Domaine Sylvain Cathiard, Nuits-Saint-Georges, Rouge</t>
  </si>
  <si>
    <t>102357820210600750</t>
  </si>
  <si>
    <t>101120520051200750</t>
  </si>
  <si>
    <t>Chateau Haut-Batailley 5eme Cru Classe, Pauillac</t>
  </si>
  <si>
    <t>152741220200600750</t>
  </si>
  <si>
    <t>Chateau de Vaudieu, Chateauneuf-du-Pape, Les Vieilles Roussanne</t>
  </si>
  <si>
    <t>127916420220600750</t>
  </si>
  <si>
    <t>Dominique Laurent, Vosne-Romanee Premier Cru, Les Beaux Monts Vieilles Vignes</t>
  </si>
  <si>
    <t>105854920210600750</t>
  </si>
  <si>
    <t>Domaine Tortochot, Mazis-Chambertin Grand Cru</t>
  </si>
  <si>
    <t>105848020210600750</t>
  </si>
  <si>
    <t>122656220220600750</t>
  </si>
  <si>
    <t>Domaine Tessier, Meursault Premier Cru, Porusot Dessus</t>
  </si>
  <si>
    <t>122656220200600750</t>
  </si>
  <si>
    <t>126914320220600750</t>
  </si>
  <si>
    <t>126914320210600750</t>
  </si>
  <si>
    <t>126913020170600750</t>
  </si>
  <si>
    <t>126913020150600750</t>
  </si>
  <si>
    <t>133094620220600750</t>
  </si>
  <si>
    <t>Domaine Poisot, Corton Grand Cru, Les Bressandes</t>
  </si>
  <si>
    <t>147895820150600750</t>
  </si>
  <si>
    <t>Domaine Louis Moreau, Chablis Grand Cru, Vaudesir</t>
  </si>
  <si>
    <t>147895820110600750</t>
  </si>
  <si>
    <t>136062220190600750</t>
  </si>
  <si>
    <t>Domaine Louis Moreau, Chablis Grand Cru, Valmur</t>
  </si>
  <si>
    <t>197058220130600750</t>
  </si>
  <si>
    <t>Domaine Louis Moreau, Chablis Grand Cru, Blanchot</t>
  </si>
  <si>
    <t>188586620210600750</t>
  </si>
  <si>
    <t>Domaine Jean Collet &amp; Fils, Chablis Grand Cru, Les Clos</t>
  </si>
  <si>
    <t>137316520210600750</t>
  </si>
  <si>
    <t>Domaine Heresztyn-Mazzini, Gevrey-Chambertin, Les Songes Vieilles Vignes</t>
  </si>
  <si>
    <t>133591220210600750</t>
  </si>
  <si>
    <t>Domaine Heresztyn-Mazzini, Gevrey-Chambertin, Clos Village</t>
  </si>
  <si>
    <t>103212720220600750</t>
  </si>
  <si>
    <t>121854520220600750</t>
  </si>
  <si>
    <t>306711620230600750</t>
  </si>
  <si>
    <t>Domaine Coquard Loison Fleurot, Nuits-Saint-Georges</t>
  </si>
  <si>
    <t>103327020200600750</t>
  </si>
  <si>
    <t>Domaine Genot-Boulanger, Aloxe-Corton Premier Cru, Clos du Chapitre</t>
  </si>
  <si>
    <t>149476120200600750</t>
  </si>
  <si>
    <t>Domaine Genot-Boulanger, Corton Grand Cru, Les Combes</t>
  </si>
  <si>
    <t>102066520190101500</t>
  </si>
  <si>
    <t>100942420220600750</t>
  </si>
  <si>
    <t>Le Dome, Saint-Emilion Grand Cru</t>
  </si>
  <si>
    <t>100942420220301500</t>
  </si>
  <si>
    <t>117163120220300750</t>
  </si>
  <si>
    <t>Domaine de la Vougeraie, Batard-Montrachet Grand Cru</t>
  </si>
  <si>
    <t>140644120230600750</t>
  </si>
  <si>
    <t>Nicolas Joly, Savennieres, Clos de la Bergerie</t>
  </si>
  <si>
    <t>100947920210600750</t>
  </si>
  <si>
    <t>102679720210101500</t>
  </si>
  <si>
    <t>Domaine Comte Georges de Vogue, Chambolle-Musigny</t>
  </si>
  <si>
    <t>178244220200600750</t>
  </si>
  <si>
    <t>Domaine Henri Gouges, Nuits-Saint-Georges, Clos Fontaine de la Jacquinot</t>
  </si>
  <si>
    <t>264920520220600750</t>
  </si>
  <si>
    <t>Buisson-Charles, Corton Grand Cru, Rouge</t>
  </si>
  <si>
    <t>283413920200600750</t>
  </si>
  <si>
    <t>Domaine Bernard Millot, Meursault Premier Cru, Les Gouttes d'Or</t>
  </si>
  <si>
    <t>161768320220600750</t>
  </si>
  <si>
    <t>Domaine Chavy-Chouet, Pommard Premier Cru, Les Chanlins</t>
  </si>
  <si>
    <t>110979120140101500</t>
  </si>
  <si>
    <t>M. Chapoutier, Saint-Joseph, Granits Blanc</t>
  </si>
  <si>
    <t>110890920130600750</t>
  </si>
  <si>
    <t>Patrick &amp; Christophe Bonnefond, Cote Rotie, Rochains</t>
  </si>
  <si>
    <t>110890920070600750</t>
  </si>
  <si>
    <t>296532310000600750</t>
  </si>
  <si>
    <t>Amaury Beaufort, Blanc de Noirs Brut Nature Base 2020, Champagne</t>
  </si>
  <si>
    <t>104708420160601500</t>
  </si>
  <si>
    <t>Domaine Alain Michelot, Nuits-Saint-Georges Premier Cru, Aux Chaignots</t>
  </si>
  <si>
    <t>111511820200301500</t>
  </si>
  <si>
    <t>Domaine du Pegau, Chateauneuf-du-Pape, Cuvee Reservee Rouge</t>
  </si>
  <si>
    <t>120599820080600750</t>
  </si>
  <si>
    <t>Alfred Gratien, Cuvee Paradis Rose</t>
  </si>
  <si>
    <t>111607220190600750</t>
  </si>
  <si>
    <t>Domaine Rostaing, Cote Rotie, La Vialliere</t>
  </si>
  <si>
    <t>207638620210600750</t>
  </si>
  <si>
    <t>Pierre-Yves Colin-Morey, Monthelie Premier Cru, Les Riottes</t>
  </si>
  <si>
    <t>159588820210600750</t>
  </si>
  <si>
    <t>Domaine Coffinet-Duvernay, Chassagne-Montrachet, Les Voillenots</t>
  </si>
  <si>
    <t>159588820200600750</t>
  </si>
  <si>
    <t>185478920200600750</t>
  </si>
  <si>
    <t>Domaine Coffinet Duvernay, Chassagne-Montrachet Premier Cru, Les Champs Gain</t>
  </si>
  <si>
    <t>149642020200600750</t>
  </si>
  <si>
    <t>Domaine Coffinet-Duvernay, Chassagne-Montrachet, Blanchot Dessous</t>
  </si>
  <si>
    <t>123985820220600750</t>
  </si>
  <si>
    <t>111324420220600750</t>
  </si>
  <si>
    <t>E. Guigal, Hermitage, Ex Voto Blanc</t>
  </si>
  <si>
    <t>105803120140600750</t>
  </si>
  <si>
    <t>102977220190600750</t>
  </si>
  <si>
    <t>180242920120300750</t>
  </si>
  <si>
    <t>Deutz, Hommage William Deutz Meurtet</t>
  </si>
  <si>
    <t>103601120230600750</t>
  </si>
  <si>
    <t>Domaine Anne Gros, Chambolle-Musigny, La Combe d'Orveau</t>
  </si>
  <si>
    <t>103601120220600750</t>
  </si>
  <si>
    <t>103214320221200750</t>
  </si>
  <si>
    <t>Domaine Forey Pere &amp; Fils, Vosne-Romanee</t>
  </si>
  <si>
    <t>301930420230600750</t>
  </si>
  <si>
    <t>Domaine Gros Frere et Soeur, Vosne-Romanee, Clos de la Fontaine</t>
  </si>
  <si>
    <t>132469120180600750</t>
  </si>
  <si>
    <t>132469120140600750</t>
  </si>
  <si>
    <t>133389120210600750</t>
  </si>
  <si>
    <t>Hubert Lignier, Chambolle-Musigny, Vieilles Vignes</t>
  </si>
  <si>
    <t>115692620210600750</t>
  </si>
  <si>
    <t>105637220220600750</t>
  </si>
  <si>
    <t>Joseph Roty, Gevrey-Chambertin, Champs-Chenys</t>
  </si>
  <si>
    <t>183906120200600750</t>
  </si>
  <si>
    <t>Jules Desjourneys, Pouilly-Fuisse, Vignes De La Cote</t>
  </si>
  <si>
    <t>177268120190600750</t>
  </si>
  <si>
    <t>Jules Desjourneys, Pouilly-Loche</t>
  </si>
  <si>
    <t>101322520210600750</t>
  </si>
  <si>
    <t>149820620160600750</t>
  </si>
  <si>
    <t>Leflaive &amp; Associes, Auxey-Duresses</t>
  </si>
  <si>
    <t>106549720220600750</t>
  </si>
  <si>
    <t>Marc Colin et Fils, Saint-Aubin Premier Cru, En Remilly</t>
  </si>
  <si>
    <t>186802720190600750</t>
  </si>
  <si>
    <t>Moron-Garcia, Beaune Premier Cru, Les Tuvilains</t>
  </si>
  <si>
    <t>226781820190600750</t>
  </si>
  <si>
    <t>Philippe Chavy, Meursault Premier Cru, Les Charmes Blanc</t>
  </si>
  <si>
    <t>283153220170600750</t>
  </si>
  <si>
    <t>Philippe Lancelot, Les Hauts d'Epernay, Champagne</t>
  </si>
  <si>
    <t>187014320200600750</t>
  </si>
  <si>
    <t>Pierre Girardin, Clos de Vougeot Grand Cru</t>
  </si>
  <si>
    <t>217096720200600750</t>
  </si>
  <si>
    <t>Pierre Girardin, Gevrey-Chambertin Premier Cru, Combe au Moine</t>
  </si>
  <si>
    <t>189027320180600750</t>
  </si>
  <si>
    <t>186142220180600750</t>
  </si>
  <si>
    <t>Pierre Girardin, Pommard</t>
  </si>
  <si>
    <t>197762420220600750</t>
  </si>
  <si>
    <t>Pierrick Bouley, Volnay</t>
  </si>
  <si>
    <t>115093720160600750</t>
  </si>
  <si>
    <t>Hubert Lignier, Gevrey-Chambertin, Les Seuvrees</t>
  </si>
  <si>
    <t>143896120181200750</t>
  </si>
  <si>
    <t>Domaine Gagey (Louis Jadot), Beaune Premier Cru, Aux Cras</t>
  </si>
  <si>
    <t>125210720210600750</t>
  </si>
  <si>
    <t>Domaine Belle, Hermitage</t>
  </si>
  <si>
    <t>125210720200600750</t>
  </si>
  <si>
    <t>123484020190600750</t>
  </si>
  <si>
    <t>Domaine Belle, Hermitage, Blanc</t>
  </si>
  <si>
    <t>123484020220600750</t>
  </si>
  <si>
    <t>123484020170600750</t>
  </si>
  <si>
    <t>105127620210600750</t>
  </si>
  <si>
    <t>Domaine Paul Pillot, Chassagne-Montrachet Premier Cru, Clos Saint-Jean Rouge</t>
  </si>
  <si>
    <t>174482420190300750</t>
  </si>
  <si>
    <t>103807320190600750</t>
  </si>
  <si>
    <t>107064420150600750</t>
  </si>
  <si>
    <t>102066520180300750</t>
  </si>
  <si>
    <t>102080920140600750</t>
  </si>
  <si>
    <t>Henri Boillot, Pommard Premier Cru, Les Rugiens</t>
  </si>
  <si>
    <t>102356520200600750</t>
  </si>
  <si>
    <t>Domaine Sylvain Cathiard, Chambolle-Musigny, Les Clos de l'Orme</t>
  </si>
  <si>
    <t>154734020180600750</t>
  </si>
  <si>
    <t>Domaine Sylvain Cathiard, Coteaux Bourguignons, Croix Blanches</t>
  </si>
  <si>
    <t>154734020190600750</t>
  </si>
  <si>
    <t>154734020200600750</t>
  </si>
  <si>
    <t>105700520160600750</t>
  </si>
  <si>
    <t>107752620221200750</t>
  </si>
  <si>
    <t>Domaine Michel Niellon, Chassagne-Montrachet Premier Cru, La Maltroie Blanc</t>
  </si>
  <si>
    <t>104075320110600750</t>
  </si>
  <si>
    <t>131561920160101500</t>
  </si>
  <si>
    <t>Clos Rougeard, Saumur-Champigny</t>
  </si>
  <si>
    <t>264814920211200750</t>
  </si>
  <si>
    <t>Domaine Pierre Usseglio, Chateauneuf-du-Pape, Clos N°18</t>
  </si>
  <si>
    <t>131393420230600750</t>
  </si>
  <si>
    <t>Drouhin-Vaudon, Chablis Grand Cru, Vaudesir</t>
  </si>
  <si>
    <t>102902020230600750</t>
  </si>
  <si>
    <t>Joseph Drouhin, Clos de Vougeot Grand Cru</t>
  </si>
  <si>
    <t>102924820230300750</t>
  </si>
  <si>
    <t>Joseph Drouhin, Musigny Grand Cru</t>
  </si>
  <si>
    <t>106748820230101500</t>
  </si>
  <si>
    <t>Joseph Drouhin, Puligny-Montrachet Premier Cru, Les Folatieres</t>
  </si>
  <si>
    <t>107538820220600750</t>
  </si>
  <si>
    <t>149589820220600750</t>
  </si>
  <si>
    <t>Samuel Billaud, Chablis Grand Cru, Bougros</t>
  </si>
  <si>
    <t>307124920230600750</t>
  </si>
  <si>
    <t>Thierry Pillot, Monthelie, Les Plantes</t>
  </si>
  <si>
    <t>104772320190600750</t>
  </si>
  <si>
    <t>Mongeard Mugneret, Chambolle-Musigny</t>
  </si>
  <si>
    <t>144511220180600750</t>
  </si>
  <si>
    <t>Domaine de Villaine, Rully Premier Cru, Gresigny</t>
  </si>
  <si>
    <t>103112020170600750</t>
  </si>
  <si>
    <t>106796720230600750</t>
  </si>
  <si>
    <t>Domaine Faiveley, Corton-Charlemagne Grand Cru</t>
  </si>
  <si>
    <t>101598420170600750</t>
  </si>
  <si>
    <t>100758920230600750</t>
  </si>
  <si>
    <t>174482420180101500</t>
  </si>
  <si>
    <t>111049020231200750</t>
  </si>
  <si>
    <t>107690720240600750</t>
  </si>
  <si>
    <t>Morey Coffinet, Chassagne-Montrachet Premier Cru, Cailleret</t>
  </si>
  <si>
    <t>123460620180601500</t>
  </si>
  <si>
    <t>Patrick Piuze, Chablis Premier Cru, Vaillons Minots</t>
  </si>
  <si>
    <t>102865820060300750</t>
  </si>
  <si>
    <t>114369820200600750</t>
  </si>
  <si>
    <t>Domaine Anne et Herve Sigaut, Morey-Saint-Denis Premier Cru, Les Millandes</t>
  </si>
  <si>
    <t>111357620200600750</t>
  </si>
  <si>
    <t>114351320210600750</t>
  </si>
  <si>
    <t>Domaine Faiveley, Volnay Premier Cru, Fremiets</t>
  </si>
  <si>
    <t>131984820190300750</t>
  </si>
  <si>
    <t>168791020190600750</t>
  </si>
  <si>
    <t>Rene Cacheux, Vosne-Romanee Premier Cru, Les Suchots</t>
  </si>
  <si>
    <t>100821220230600750</t>
  </si>
  <si>
    <t>Chateau Clerc Milon 5eme Cru Classe, Pauillac</t>
  </si>
  <si>
    <t>101748320190400750</t>
  </si>
  <si>
    <t>Chateau Rieussec Premier Cru Classe, Sauternes</t>
  </si>
  <si>
    <t>177595620210600750</t>
  </si>
  <si>
    <t>Pierre-Yves Colin-Morey, Nuits-Saint-Georges</t>
  </si>
  <si>
    <t>102361120170100750</t>
  </si>
  <si>
    <t>Domaine Sylvain Cathiard, Romanee-Saint-Vivant Grand Cru</t>
  </si>
  <si>
    <t>111356319760100750</t>
  </si>
  <si>
    <t>1976</t>
  </si>
  <si>
    <t>131074420130600750</t>
  </si>
  <si>
    <t>Maison Roche de Bellene, Romanee-Saint-Vivant Grand Cru</t>
  </si>
  <si>
    <t>254394920130100750</t>
  </si>
  <si>
    <t>Bollinger, La Cote aux Enfants Grand Cru, Ay</t>
  </si>
  <si>
    <t>101430720221200750</t>
  </si>
  <si>
    <t>Chateau Pontet-Canet 5eme Cru Classe, Pauillac</t>
  </si>
  <si>
    <t>101218520091200750</t>
  </si>
  <si>
    <t>Chateau Larcis Ducasse Grand Cru Classe, Saint-Emilion Grand Cru</t>
  </si>
  <si>
    <t>106550120200300750</t>
  </si>
  <si>
    <t>106796720220600750</t>
  </si>
  <si>
    <t>111049020211200750</t>
  </si>
  <si>
    <t>110840420130101500</t>
  </si>
  <si>
    <t>111605620230600750</t>
  </si>
  <si>
    <t>119358920190600750</t>
  </si>
  <si>
    <t>Agrapart &amp; Fils, Venus Blanc de Blancs Brut Nature Grand Cru, Avize</t>
  </si>
  <si>
    <t>204071220220300750</t>
  </si>
  <si>
    <t>Louis Roederer, Hommage Camille Rouge, Mareuil-sur-Ay</t>
  </si>
  <si>
    <t>140814220230600750</t>
  </si>
  <si>
    <t>Chateau de Meursault, Meursault Premier Cru, Charmes Dessus</t>
  </si>
  <si>
    <t>101049720110600750</t>
  </si>
  <si>
    <t>Chateau Le Gay, Pomerol</t>
  </si>
  <si>
    <t>115317220170600750</t>
  </si>
  <si>
    <t>101159520230301500</t>
  </si>
  <si>
    <t>101159520230600750</t>
  </si>
  <si>
    <t>101159520231200375</t>
  </si>
  <si>
    <t>101201320180103000</t>
  </si>
  <si>
    <t>133055520190600750</t>
  </si>
  <si>
    <t>Chapelle St. Theodoric, Chateauneuf-du-Pape, Guigasse</t>
  </si>
  <si>
    <t>133995220160600750</t>
  </si>
  <si>
    <t>Domaine Coquard Loison Fleurot, Gevrey-Chambertin</t>
  </si>
  <si>
    <t>102058020200600750</t>
  </si>
  <si>
    <t>Jean-Marc Blain-Gagnard, Volnay Premier Cru, Pitures</t>
  </si>
  <si>
    <t>182675920230600750</t>
  </si>
  <si>
    <t>121891020190600750</t>
  </si>
  <si>
    <t>Trapet, Riesling Grand Cru, Schoenenbourg</t>
  </si>
  <si>
    <t>102140220230600750</t>
  </si>
  <si>
    <t>Domaine Louis Boillot, Volnay Premier Cru, Les Angles</t>
  </si>
  <si>
    <t>108199420130600750</t>
  </si>
  <si>
    <t>108227820120600750</t>
  </si>
  <si>
    <t>Henriot, Brut Millesime</t>
  </si>
  <si>
    <t>219369420220301500</t>
  </si>
  <si>
    <t>Pernot Pere &amp; Fils, Gevrey-Chambertin, En Champs</t>
  </si>
  <si>
    <t>103059820170600750</t>
  </si>
  <si>
    <t>Domaine Dujac, Gevrey-Chambertin Premier Cru, Aux Combottes</t>
  </si>
  <si>
    <t>107346920210600750</t>
  </si>
  <si>
    <t>Domaine Leflaive, Puligny-Montrachet</t>
  </si>
  <si>
    <t>101400420210600750</t>
  </si>
  <si>
    <t>213782310000600750</t>
  </si>
  <si>
    <t>Adrien Renoir, Les 2 Terroirs Rose d'Assemblage Grand Cru, Verzy</t>
  </si>
  <si>
    <t>228188720210600750</t>
  </si>
  <si>
    <t>Pierre Girardin, Clos Prieur, Gevrey-Chambertin</t>
  </si>
  <si>
    <t>101049720220101500</t>
  </si>
  <si>
    <t>196099420180600750</t>
  </si>
  <si>
    <t>Domaine de Villaine, Rully Premier Cru, Les Cloux Blanc</t>
  </si>
  <si>
    <t>268538220240301500</t>
  </si>
  <si>
    <t>Yura, La Partie Et Le Tout Pinot Noir, Alsace</t>
  </si>
  <si>
    <t>268539520240301500</t>
  </si>
  <si>
    <t>Yura, Le Silence Et La Resonance Riesling, Alsace</t>
  </si>
  <si>
    <t>223382820210600750</t>
  </si>
  <si>
    <t>Domaine Clos de la Bonnette, Cote Rotie, Prenelle</t>
  </si>
  <si>
    <t>244893820170600750</t>
  </si>
  <si>
    <t>Domaine Charlopin Tissier, Gevrey-Chambertin Premier Cru, Selection</t>
  </si>
  <si>
    <t>148244320150600750</t>
  </si>
  <si>
    <t>Aubry, Nombre d'Or Campanae Veteres Vites Brut</t>
  </si>
  <si>
    <t>102877519950600750</t>
  </si>
  <si>
    <t>Joseph Drouhin, Beaune Premier Cru, Le Clos des Mouches Rouge</t>
  </si>
  <si>
    <t>1995</t>
  </si>
  <si>
    <t>106060720220600750</t>
  </si>
  <si>
    <t>Domaine Billaud-Simon, Chablis Grand Cru, Blanchot</t>
  </si>
  <si>
    <t>106062320230600750</t>
  </si>
  <si>
    <t>Domaine Billaud-Simon, Chablis Grand Cru, Les Clos</t>
  </si>
  <si>
    <t>106066520230600750</t>
  </si>
  <si>
    <t>Domaine Billaud-Simon, Chablis Grand Cru, Preuses</t>
  </si>
  <si>
    <t>103595520180600750</t>
  </si>
  <si>
    <t>Robert Groffier, Chambolle-Musigny Premier Cru, Les Sentiers</t>
  </si>
  <si>
    <t>144867620230600750</t>
  </si>
  <si>
    <t>Billaud-Simon, Chablis Grand Cru, Bougros</t>
  </si>
  <si>
    <t>124439520210600750</t>
  </si>
  <si>
    <t>Domaine Albert Bichot (Clos Frantin), Vosne-Romanee, Clos Frantin</t>
  </si>
  <si>
    <t>188558920220301500</t>
  </si>
  <si>
    <t>Domaine Lafouge Jean &amp; Gilles, Auxey-Duresses Premier Cru, Les Duresses</t>
  </si>
  <si>
    <t>147007920230600750</t>
  </si>
  <si>
    <t>124408920190600750</t>
  </si>
  <si>
    <t>Comtesse de Cherisey, Blagny Premier Cru, La Genelotte</t>
  </si>
  <si>
    <t>124408920180600750</t>
  </si>
  <si>
    <t>117039920180600750</t>
  </si>
  <si>
    <t>Comtesse de Cherisey, Meursault Premier Cru, Blagny La Genelotte</t>
  </si>
  <si>
    <t>106733220230600750</t>
  </si>
  <si>
    <t>Joseph Drouhin, Corton-Charlemagne Grand Cru</t>
  </si>
  <si>
    <t>219369420210301500</t>
  </si>
  <si>
    <t>219369420200301500</t>
  </si>
  <si>
    <t>162886120180600750</t>
  </si>
  <si>
    <t>Laurent Ponsot, Chambertin Grand Cru, Cuvee du Chene</t>
  </si>
  <si>
    <t>310953320220600750</t>
  </si>
  <si>
    <t>E. Guigal, Cote Rotie, La Reynarde</t>
  </si>
  <si>
    <t>102522420220600750</t>
  </si>
  <si>
    <t>102521120220600750</t>
  </si>
  <si>
    <t>Domaine Robert Chevillon, Nuits-Saint-Georges Premier Cru, Les Pruliers</t>
  </si>
  <si>
    <t>162886120190600750</t>
  </si>
  <si>
    <t>128338520220600750</t>
  </si>
  <si>
    <t>Domaine Jean Monnier, Volnay</t>
  </si>
  <si>
    <t>179154120220600750</t>
  </si>
  <si>
    <t>Domaine Jean Monnier, Pommard Premier Cru, Les Fremiers</t>
  </si>
  <si>
    <t>128337220220600750</t>
  </si>
  <si>
    <t>Domaine Jean Monnier, Pommard Premier Cru, Les Epenots Clos Citeaux</t>
  </si>
  <si>
    <t>288305220220600750</t>
  </si>
  <si>
    <t>Domaine Jean Monnier, Meursault, Les Malpoiriers Rouge</t>
  </si>
  <si>
    <t>142625220181200750</t>
  </si>
  <si>
    <t>Henri Bonneau, Chateauneuf-du-Pape, Reserve Celestins</t>
  </si>
  <si>
    <t>135893920210101500</t>
  </si>
  <si>
    <t>Benjamin Leroux, Griotte-Chambertin Grand Cru</t>
  </si>
  <si>
    <t>105587020160101500</t>
  </si>
  <si>
    <t>115655120180101500</t>
  </si>
  <si>
    <t>102064920180101500</t>
  </si>
  <si>
    <t>102064920180103000</t>
  </si>
  <si>
    <t>106092620180101500</t>
  </si>
  <si>
    <t>111915820220600750</t>
  </si>
  <si>
    <t>Chateau d'Esclans, Garrus, Cotes de Provence</t>
  </si>
  <si>
    <t>105159520120600750</t>
  </si>
  <si>
    <t>Domaine Ponsot, Griotte-Chambertin Grand Cru</t>
  </si>
  <si>
    <t>103987820211200750</t>
  </si>
  <si>
    <t>Domaine Michel Lafarge, Beaune Premier Cru, Les Greves Rouge</t>
  </si>
  <si>
    <t>101878320050600750</t>
  </si>
  <si>
    <t>Domaine Robert Arnoux, Romanee-Saint-Vivant Grand Cru</t>
  </si>
  <si>
    <t>178630720210200750</t>
  </si>
  <si>
    <t>Pierre-Yves Colin-Morey, Chassagne-Montrachet Premier Cru</t>
  </si>
  <si>
    <t>160789320160600750</t>
  </si>
  <si>
    <t>Chateau Pontet Labrie, Saint-Emilion Grand Cru</t>
  </si>
  <si>
    <t>103131920140600750</t>
  </si>
  <si>
    <t>161978810000600750</t>
  </si>
  <si>
    <t>Joseph Perrier, Royale Cuvee Rose</t>
  </si>
  <si>
    <t>230323320180600750</t>
  </si>
  <si>
    <t>Bereche et Fils, Grand Cru, Cramant</t>
  </si>
  <si>
    <t>117163120210600750</t>
  </si>
  <si>
    <t>113217520200600750</t>
  </si>
  <si>
    <t>Domaine de la Vougeraie, Charmes-Chambertin Grand Cru, Les Mazoyeres</t>
  </si>
  <si>
    <t>113217520150103000</t>
  </si>
  <si>
    <t>139384620220600750</t>
  </si>
  <si>
    <t>Domaine de la Vougeraie, Chevalier-Montrachet Grand Cru</t>
  </si>
  <si>
    <t>139384620190100750</t>
  </si>
  <si>
    <t>105936020210600750</t>
  </si>
  <si>
    <t>Domaine de la Vougeraie, Clos de Vougeot Grand Cru</t>
  </si>
  <si>
    <t>105938620160301500</t>
  </si>
  <si>
    <t>150136420200600750</t>
  </si>
  <si>
    <t>Domaine Genot-Boulanger, Beaune Premier Cru, Les Greves</t>
  </si>
  <si>
    <t>127318820220600750</t>
  </si>
  <si>
    <t>Domaine Marc-Antonin Blain, Chassagne-Montrachet Premier Cru, Morgeot Rouge</t>
  </si>
  <si>
    <t>123105420210600750</t>
  </si>
  <si>
    <t>106107920180100750</t>
  </si>
  <si>
    <t>Henri Boillot, Criots-Batard-Montrachet Grand Cru</t>
  </si>
  <si>
    <t>102997420170600750</t>
  </si>
  <si>
    <t>Claude Dugat, Charmes-Chambertin Grand Cru</t>
  </si>
  <si>
    <t>110885320131200750</t>
  </si>
  <si>
    <t>Henri Bonneau, Chateauneuf-du-Pape, Marie Beurrier</t>
  </si>
  <si>
    <t>101318220001200750</t>
  </si>
  <si>
    <t>Chateau Monbousquet, Saint-Emilion Grand Cru</t>
  </si>
  <si>
    <t>2000</t>
  </si>
  <si>
    <t>126930320230600750</t>
  </si>
  <si>
    <t>Chateau de Meursault, Meursault Premier Cru, Perrieres Blanc</t>
  </si>
  <si>
    <t>106733220220300750</t>
  </si>
  <si>
    <t>122379220130600750</t>
  </si>
  <si>
    <t>Joseph Perrier, Cuvee Royale Brut Vintage</t>
  </si>
  <si>
    <t>134342120220600750</t>
  </si>
  <si>
    <t>Capitain Gagnerot, Corton Grand Cru, Les Grandes Lolieres</t>
  </si>
  <si>
    <t>126899920220600750</t>
  </si>
  <si>
    <t>Capitain Gagnerot, Corton Grand Cru, Les Marechaudes</t>
  </si>
  <si>
    <t>304043620110600750</t>
  </si>
  <si>
    <t>Charles Noellat, Vosne-Romanee Premier Cru, Les Chaumes</t>
  </si>
  <si>
    <t>106070820220600750</t>
  </si>
  <si>
    <t>Domaine Billaud-Simon, Chablis Grand Cru, Vaudesir</t>
  </si>
  <si>
    <t>282573720200600750</t>
  </si>
  <si>
    <t>Frederic Cossard, Santenay Premier Cru, Passetemps</t>
  </si>
  <si>
    <t>102312920170600750</t>
  </si>
  <si>
    <t>Jacques Cacheux, Nuits-Saint-Georges, Au Bas de Combe</t>
  </si>
  <si>
    <t>285274410000600750</t>
  </si>
  <si>
    <t>Les Freres Mignon, L'Aventure Blanc de Blancs Premier Cru, Champagne</t>
  </si>
  <si>
    <t>175790520230600750</t>
  </si>
  <si>
    <t>Odoul Coquard, Chambolle-Musigny, Les Fremieres</t>
  </si>
  <si>
    <t>101119120210600750</t>
  </si>
  <si>
    <t>Chateau Haut-Bailly Cru Classe, Pessac-Leognan</t>
  </si>
  <si>
    <t>122719420220600750</t>
  </si>
  <si>
    <t>Samuel Billaud, Chablis Premier Cru, Montee de Tonnerre</t>
  </si>
  <si>
    <t>240416120220600750</t>
  </si>
  <si>
    <t>Pierre Girardin, Nuits-Saint-Georges Premier Cru, Aux Boudots</t>
  </si>
  <si>
    <t>108288720080600750</t>
  </si>
  <si>
    <t>Pommery, Grand Cru Royal</t>
  </si>
  <si>
    <t>101159520190600750</t>
  </si>
  <si>
    <t>304043620100600750</t>
  </si>
  <si>
    <t>115702420230600750</t>
  </si>
  <si>
    <t>105917120130600750</t>
  </si>
  <si>
    <t>Domaine Joseph Voillot, Pommard Premier Cru, Les Pezerolles</t>
  </si>
  <si>
    <t>158978020220600750</t>
  </si>
  <si>
    <t>Domaine Marcel Deiss, Riesling Grand Cru, Mambourg</t>
  </si>
  <si>
    <t>284587020100601500</t>
  </si>
  <si>
    <t>Charles Noellat, Morey-Saint-Denis</t>
  </si>
  <si>
    <t>154908320220600750</t>
  </si>
  <si>
    <t>Domaine Berthaut-Gerbet, Clos de Vougeot Grand Cru</t>
  </si>
  <si>
    <t>161768320180600750</t>
  </si>
  <si>
    <t>145530620210600750</t>
  </si>
  <si>
    <t>Domaine de Chassorney, Volnay Premier Cru, Les Lurets</t>
  </si>
  <si>
    <t>115426720220100750</t>
  </si>
  <si>
    <t>144566220221200750</t>
  </si>
  <si>
    <t>Domaine Jobard-Morey, Meursault, Les Tillets</t>
  </si>
  <si>
    <t>209690820230600750</t>
  </si>
  <si>
    <t>Francois Confuron-Gindre, Vosne-Romanee, La Colombiere</t>
  </si>
  <si>
    <t>209690820210600750</t>
  </si>
  <si>
    <t>118263320200600750</t>
  </si>
  <si>
    <t>Harmand-Geoffroy, Gevrey-Chambertin Premier Cru, La Bossiere</t>
  </si>
  <si>
    <t>103699420200600750</t>
  </si>
  <si>
    <t>Harmand-Geoffroy, Gevrey-Chambertin, Vieilles Vignes</t>
  </si>
  <si>
    <t>133412020220600750</t>
  </si>
  <si>
    <t>Hubert Lamy, Santenay Premier Cru, Les Gravieres Blanc</t>
  </si>
  <si>
    <t>124115020220601500</t>
  </si>
  <si>
    <t>Pierre Guillemot, Savigny-les-Beaune Premier Cru, Aux Serpentieres</t>
  </si>
  <si>
    <t>103142320180600750</t>
  </si>
  <si>
    <t>140807020210600750</t>
  </si>
  <si>
    <t>146744820230600750</t>
  </si>
  <si>
    <t>Francois Confuron-Gindre, Vosne-Romanee Premier Cru, Les Chaumes</t>
  </si>
  <si>
    <t>138926320210600750</t>
  </si>
  <si>
    <t>Louis Latour, Vosne-Romanee Premier Cru, Les Suchots</t>
  </si>
  <si>
    <t>122459720230600750</t>
  </si>
  <si>
    <t>Odoul Coquard, Chambolle-Musigny Premier Cru, Les Baudes</t>
  </si>
  <si>
    <t>160907320230600750</t>
  </si>
  <si>
    <t>Odoul Coquard, Chambolle-Musigny, Les Sentiers</t>
  </si>
  <si>
    <t>122369120210600750</t>
  </si>
  <si>
    <t>Odoul Coquard, Clos de Vougeot Grand Cru</t>
  </si>
  <si>
    <t>131188420220600750</t>
  </si>
  <si>
    <t>Odoul Coquard, Gevrey-Chambertin Premier Cru, Aux Combottes</t>
  </si>
  <si>
    <t>131190120220600750</t>
  </si>
  <si>
    <t>Odoul Coquard, Morey-Saint-Denis Premier Cru, Clos La Riotte</t>
  </si>
  <si>
    <t>301101820220600750</t>
  </si>
  <si>
    <t>Petit-Roy, Auxey-Duresses</t>
  </si>
  <si>
    <t>106182220200600750</t>
  </si>
  <si>
    <t>Pascal &amp; Laurent Borgeot, Puligny-Montrachet, Vieilles Vignes</t>
  </si>
  <si>
    <t>154645720200600750</t>
  </si>
  <si>
    <t>Pascal &amp; Laurent Borgeot, Puligny-Montrachet, Les Grands Champs</t>
  </si>
  <si>
    <t>244893820180600750</t>
  </si>
  <si>
    <t>106083820210600750</t>
  </si>
  <si>
    <t>Jean-Marc Blain-Gagnard, Chassagne-Montrachet Premier Cru, La Boudriotte Blanc</t>
  </si>
  <si>
    <t>102052220200600750</t>
  </si>
  <si>
    <t>Jean-Marc Blain-Gagnard, Chassagne-Montrachet, Rouge</t>
  </si>
  <si>
    <t>106602920181200750</t>
  </si>
  <si>
    <t>Domaine des Comtes Lafon, Meursault Premier Cru, Perrieres Blanc</t>
  </si>
  <si>
    <t>195540220220600750</t>
  </si>
  <si>
    <t>Domaine Henri Boillot, Meursault Premier Cru, Clos Richemont</t>
  </si>
  <si>
    <t>121745020220600750</t>
  </si>
  <si>
    <t>101838920210600750</t>
  </si>
  <si>
    <t>195230020210600750</t>
  </si>
  <si>
    <t>103160920180601500</t>
  </si>
  <si>
    <t>Domaine Faiveley, Nuits-Saint-Georges Premier Cru, Les Saints-Georges</t>
  </si>
  <si>
    <t>103146520180601500</t>
  </si>
  <si>
    <t>Domaine Faiveley, Mazis-Chambertin Grand Cru</t>
  </si>
  <si>
    <t>101852320220600750</t>
  </si>
  <si>
    <t>Domaine Arlaud, Morey-Saint-Denis Premier Cru, Les Ruchots</t>
  </si>
  <si>
    <t>102557220230600750</t>
  </si>
  <si>
    <t>Domaine Bruno Clair, Savigny-les-Beaune Premier Cru, La Dominode</t>
  </si>
  <si>
    <t>102547120230600750</t>
  </si>
  <si>
    <t>Domaine Bruno Clair, Gevrey-Chambertin Premier Cru, Fonteny</t>
  </si>
  <si>
    <t>122222920140600750</t>
  </si>
  <si>
    <t>Bruno Paillard, Blanc de Blancs Brut Millesime</t>
  </si>
  <si>
    <t>309919910000600750</t>
  </si>
  <si>
    <t>Gaspard Brochet, Assemblage Le Coq Tome I. Extra Brut, Champagne</t>
  </si>
  <si>
    <t>131175420190600750</t>
  </si>
  <si>
    <t>Domaine Isabel Ferrando, Chateauneuf-du-Pape, Colombis</t>
  </si>
  <si>
    <t>100642320051200750</t>
  </si>
  <si>
    <t>Chateau Beausejour (Duffau-Lagarrosse) Premier Grand Cru Classe B, Saint-Emilion Grand Cru</t>
  </si>
  <si>
    <t>100892220200600750</t>
  </si>
  <si>
    <t>Chateau Coutet, Saint-Emilion</t>
  </si>
  <si>
    <t>103586720230600750</t>
  </si>
  <si>
    <t>Robert Groffier, Bonnes Mares Grand Cru</t>
  </si>
  <si>
    <t>244893820160600750</t>
  </si>
  <si>
    <t>106389720220600750</t>
  </si>
  <si>
    <t>Jean Chartron, Puligny-Montrachet Premier Cru, Clos du Cailleret</t>
  </si>
  <si>
    <t>106750520180600750</t>
  </si>
  <si>
    <t>Joseph Drouhin, Puligny-Montrachet Premier Cru, Les Pucelles</t>
  </si>
  <si>
    <t>107592620160600750</t>
  </si>
  <si>
    <t>Domaine de Montille, Corton-Charlemagne Grand Cru</t>
  </si>
  <si>
    <t>105024020160600750</t>
  </si>
  <si>
    <t>Francois Parent, Pommard Premier Cru, Les Epenots</t>
  </si>
  <si>
    <t>105854920180600750</t>
  </si>
  <si>
    <t>176873420230600750</t>
  </si>
  <si>
    <t>Joseph Colin, Saint-Aubin Premier Cru, La Chateniere</t>
  </si>
  <si>
    <t>105706320190600750</t>
  </si>
  <si>
    <t>148861820180600750</t>
  </si>
  <si>
    <t>Jean Foillard, Morgon, Cuvee 3.14</t>
  </si>
  <si>
    <t>103303619991200750</t>
  </si>
  <si>
    <t>Michel Gaunoux, Pommard Premier Cru, Les Grands Epenots</t>
  </si>
  <si>
    <t>134167420160601500</t>
  </si>
  <si>
    <t>Zede de Labegorce, Margaux</t>
  </si>
  <si>
    <t>151484920150601500</t>
  </si>
  <si>
    <t>102501920140600750</t>
  </si>
  <si>
    <t>Jean Chauvenet, Nuits-Saint-Georges Premier Cru, Les Vaucrains</t>
  </si>
  <si>
    <t>102497920190600750</t>
  </si>
  <si>
    <t>Jean Chauvenet, Nuits-Saint-Georges Premier Cru, Les Damodes</t>
  </si>
  <si>
    <t>111463220210600750</t>
  </si>
  <si>
    <t>Domaine de la Mordoree, Chateauneuf-du-Pape, La Reine Des Bois</t>
  </si>
  <si>
    <t>102025820220600750</t>
  </si>
  <si>
    <t>Domaine Bitouzet Prieur, Volnay Premier Cru, Les Aussy</t>
  </si>
  <si>
    <t>102026120160600750</t>
  </si>
  <si>
    <t>Domaine Bitouzet Prieur, Volnay Premier Cru, Les Caillerets</t>
  </si>
  <si>
    <t>131157820150103000</t>
  </si>
  <si>
    <t>222485910000104500</t>
  </si>
  <si>
    <t>Chateau Les Carmes Haut-Brion, Elements III Assortment Case</t>
  </si>
  <si>
    <t>450</t>
  </si>
  <si>
    <t>119753220200600750</t>
  </si>
  <si>
    <t>Albert Bichot, Chambolle-Musigny Premier Cru, Les Chabiots</t>
  </si>
  <si>
    <t>101394820200106000</t>
  </si>
  <si>
    <t>Chateau Petit Bocq, Saint-Estephe</t>
  </si>
  <si>
    <t>131154920220600750</t>
  </si>
  <si>
    <t>Domaine Albert Bichot (Long-Depaquit), Chablis Grand Cru, Les Clos</t>
  </si>
  <si>
    <t>101160920200301500</t>
  </si>
  <si>
    <t>L'Hospitalet de Gazin, Pomerol</t>
  </si>
  <si>
    <t>167689120230600750</t>
  </si>
  <si>
    <t>Domaine Bitouzet Prieur, Meursault Premier Cru, Santenots</t>
  </si>
  <si>
    <t>102958320210600750</t>
  </si>
  <si>
    <t>102959620230600750</t>
  </si>
  <si>
    <t>Domaine Drouhin Laroze, Latricieres-Chambertin Grand Cru</t>
  </si>
  <si>
    <t>100619120220601500</t>
  </si>
  <si>
    <t>L'Aurage, Castillon-Cotes de Bordeaux</t>
  </si>
  <si>
    <t>101342720190301500</t>
  </si>
  <si>
    <t>Chateau Moulin Haut-Laroque, Fronsac</t>
  </si>
  <si>
    <t>100850220220301500</t>
  </si>
  <si>
    <t>Clos Saint-Martin Grand Cru Classe, Saint-Emilion Grand Cru</t>
  </si>
  <si>
    <t>102949520230600750</t>
  </si>
  <si>
    <t>Domaine Drouhin Laroze, Bonnes Mares Grand Cru</t>
  </si>
  <si>
    <t>102950920230600750</t>
  </si>
  <si>
    <t>Domaine Drouhin Laroze, Chambertin-Clos de Beze Grand Cru</t>
  </si>
  <si>
    <t>112579320230600750</t>
  </si>
  <si>
    <t>Domaine Drouhin Laroze, Gevrey-Chambertin Premier Cru, Au Closeau</t>
  </si>
  <si>
    <t>112579320220600750</t>
  </si>
  <si>
    <t>100619120210301500</t>
  </si>
  <si>
    <t>101402020180301500</t>
  </si>
  <si>
    <t>La Petite Eglise, Pomerol</t>
  </si>
  <si>
    <t>117340420220103000</t>
  </si>
  <si>
    <t>Rose de Chevalier</t>
  </si>
  <si>
    <t>101426420220301500</t>
  </si>
  <si>
    <t>Chateau Plince, Pomerol</t>
  </si>
  <si>
    <t>101426420220106000</t>
  </si>
  <si>
    <t>102949520220600750</t>
  </si>
  <si>
    <t>165825720110101500</t>
  </si>
  <si>
    <t>Thienot, Vigne Gamins Blanc de Blancs</t>
  </si>
  <si>
    <t>165825720110300750</t>
  </si>
  <si>
    <t>101357320191200750</t>
  </si>
  <si>
    <t>Chateau Nenin, Pomerol</t>
  </si>
  <si>
    <t>101357320190301500</t>
  </si>
  <si>
    <t>101357320190600750</t>
  </si>
  <si>
    <t>101426420210301500</t>
  </si>
  <si>
    <t>100850220180600750</t>
  </si>
  <si>
    <t>100850220180301500</t>
  </si>
  <si>
    <t>100850220170600750</t>
  </si>
  <si>
    <t>197207820190600750</t>
  </si>
  <si>
    <t>Croix de Certan, Pomerol</t>
  </si>
  <si>
    <t>102005620210600750</t>
  </si>
  <si>
    <t>Domaine Albert Bichot (Clos Frantin), Echezeaux Grand Cru, Clos Frantin</t>
  </si>
  <si>
    <t>147731320220600750</t>
  </si>
  <si>
    <t>101427720160600750</t>
  </si>
  <si>
    <t>Le Plus de la Fleur de Bouard, Lalande de Pomerol</t>
  </si>
  <si>
    <t>100995820191200750</t>
  </si>
  <si>
    <t>Chateau La Fleur de Gay, Pomerol</t>
  </si>
  <si>
    <t>101541820230600750</t>
  </si>
  <si>
    <t>Chateau Tertre Roteboeuf, Saint-Emilion Grand Cru</t>
  </si>
  <si>
    <t>101541820230301500</t>
  </si>
  <si>
    <t>154963420180600750</t>
  </si>
  <si>
    <t>Albert Bichot, Nuits-Saint-Georges Premier Cru, Chateau Gris</t>
  </si>
  <si>
    <t>112383220170600750</t>
  </si>
  <si>
    <t>Clos La Madeleine Grand Cru Classe, Saint-Emilion Grand Cru</t>
  </si>
  <si>
    <t>131156520200600750</t>
  </si>
  <si>
    <t>Domaine Albert Bichot (Clos Frantin), Chambertin Grand Cru</t>
  </si>
  <si>
    <t>131157820220600750</t>
  </si>
  <si>
    <t>100818220220600750</t>
  </si>
  <si>
    <t>La Clemence, Pomerol</t>
  </si>
  <si>
    <t>100818220200600750</t>
  </si>
  <si>
    <t>100689820190301500</t>
  </si>
  <si>
    <t>101415020190301500</t>
  </si>
  <si>
    <t>Chateau Pibran, Pauillac</t>
  </si>
  <si>
    <t>100818220191200750</t>
  </si>
  <si>
    <t>131154920230600750</t>
  </si>
  <si>
    <t>154963420230600750</t>
  </si>
  <si>
    <t>100995820161200750</t>
  </si>
  <si>
    <t>100717220200301500</t>
  </si>
  <si>
    <t>Chateau Le Boscq, Saint-Estephe</t>
  </si>
  <si>
    <t>100790920220600750</t>
  </si>
  <si>
    <t>100790920221200375</t>
  </si>
  <si>
    <t>119753220210600750</t>
  </si>
  <si>
    <t>119756120180600750</t>
  </si>
  <si>
    <t>Albert Bichot, Clos de la Roche Grand Cru</t>
  </si>
  <si>
    <t>138023120200300750</t>
  </si>
  <si>
    <t>Chateau Enclos Tourmaline, Pomerol</t>
  </si>
  <si>
    <t>119752920210600750</t>
  </si>
  <si>
    <t>Albert Bichot, Chambolle-Musigny Premier Cru, Les Amoureuses</t>
  </si>
  <si>
    <t>100679720180601500</t>
  </si>
  <si>
    <t>Chateau Bellegrave, Pomerol</t>
  </si>
  <si>
    <t>100902020190601500</t>
  </si>
  <si>
    <t>Chateau La Croix de Gay, Pomerol</t>
  </si>
  <si>
    <t>101519920220301500</t>
  </si>
  <si>
    <t>Chateau La Serre Grand Cru Classe, Saint-Emilion Grand Cru</t>
  </si>
  <si>
    <t>101234520220301500</t>
  </si>
  <si>
    <t>Chateau Latour a Pomerol, Pomerol</t>
  </si>
  <si>
    <t>100619120190601500</t>
  </si>
  <si>
    <t>117602720160601500</t>
  </si>
  <si>
    <t>Chateau Bourgneuf, Pomerol</t>
  </si>
  <si>
    <t>100995820180601500</t>
  </si>
  <si>
    <t>101519920220600750</t>
  </si>
  <si>
    <t>101559320200106000</t>
  </si>
  <si>
    <t>Chateau La Tour Figeac Grand Cru Classe, Saint-Emilion Grand Cru</t>
  </si>
  <si>
    <t>101559320200301500</t>
  </si>
  <si>
    <t>101022420220601500</t>
  </si>
  <si>
    <t>Chateau Fonbadet, Pauillac</t>
  </si>
  <si>
    <t>101219820180106000</t>
  </si>
  <si>
    <t>Chateau Larmande Grand Cru Classe, Saint-Emilion Grand Cru</t>
  </si>
  <si>
    <t>100850220160600750</t>
  </si>
  <si>
    <t>101159520220600750</t>
  </si>
  <si>
    <t>100995820181200750</t>
  </si>
  <si>
    <t>102005620220600750</t>
  </si>
  <si>
    <t>100712720190600750</t>
  </si>
  <si>
    <t>Blason de L'Evangile, Pomerol</t>
  </si>
  <si>
    <t>100724420160601500</t>
  </si>
  <si>
    <t>Chateau Boyd-Cantenac 3eme Cru Classe, Margaux</t>
  </si>
  <si>
    <t>101234520220600750</t>
  </si>
  <si>
    <t>101444020190301500</t>
  </si>
  <si>
    <t>Chateau Prieure-Lichine 4eme Cru Classe, Margaux</t>
  </si>
  <si>
    <t>100790920230600750</t>
  </si>
  <si>
    <t>100790920220301500</t>
  </si>
  <si>
    <t>100924820190601500</t>
  </si>
  <si>
    <t>Chateau Dassault Grand Cru Classe, Saint-Emilion Grand Cru</t>
  </si>
  <si>
    <t>100850220220600750</t>
  </si>
  <si>
    <t>114189620220600750</t>
  </si>
  <si>
    <t>100599220200601500</t>
  </si>
  <si>
    <t>Amiral de Beychevelle, Saint-Julien</t>
  </si>
  <si>
    <t>102959620220600750</t>
  </si>
  <si>
    <t>107896920210100750</t>
  </si>
  <si>
    <t>138825310000600750</t>
  </si>
  <si>
    <t>Moet &amp; Chandon, Ice Imperial Rose</t>
  </si>
  <si>
    <t>254394920150100750</t>
  </si>
  <si>
    <t>108166220180600750</t>
  </si>
  <si>
    <t>Ayala, Blanc de Blancs</t>
  </si>
  <si>
    <t>161007510000600750</t>
  </si>
  <si>
    <t>Bruno Paillard, Cuvee 72 Brut</t>
  </si>
  <si>
    <t>102420120190600750</t>
  </si>
  <si>
    <t>Chanson Pere et Fils, Beaune Premier Cru, Clos du Roi Rouge</t>
  </si>
  <si>
    <t>121611820000101500</t>
  </si>
  <si>
    <t>Clos Marie, Glorieuses, Languedoc</t>
  </si>
  <si>
    <t>112630920210600750</t>
  </si>
  <si>
    <t>111149720190600750</t>
  </si>
  <si>
    <t>Delas, Hermitage, Les Bessards</t>
  </si>
  <si>
    <t>108200520170600750</t>
  </si>
  <si>
    <t>Deutz, Blanc de Blancs</t>
  </si>
  <si>
    <t>180243220150600750</t>
  </si>
  <si>
    <t>Deutz, Hommage William Deutz La Cote Glaciere</t>
  </si>
  <si>
    <t>103630120230600750</t>
  </si>
  <si>
    <t>Domaine Anne-Francoise Gros, Vosne-Romanee, Maizieres</t>
  </si>
  <si>
    <t>260387020180601500</t>
  </si>
  <si>
    <t>Domaine Genot-Boulanger, Puligny-Montrachet, Au Paupillot</t>
  </si>
  <si>
    <t>307831020200600750</t>
  </si>
  <si>
    <t>Domaine Vincey, Coin Gris Grand Cru, Oger</t>
  </si>
  <si>
    <t>106725720200600750</t>
  </si>
  <si>
    <t>Drouhin-Vaudon, Chablis Grand Cru, Preuses</t>
  </si>
  <si>
    <t>106983120231200750</t>
  </si>
  <si>
    <t>Vincent Girardin, Saint-Aubin Premier Cru, Les Murgers des Dents de Chien</t>
  </si>
  <si>
    <t>261128820200600750</t>
  </si>
  <si>
    <t>Les Parcellaires de Saulx, Aloxe-Corton Premier Cru, Les Guerets Saulx</t>
  </si>
  <si>
    <t>260067720170600750</t>
  </si>
  <si>
    <t>Les Parcellaires de Saulx, Nuits-Saint-Georges, Murgers</t>
  </si>
  <si>
    <t>102728620180600750</t>
  </si>
  <si>
    <t>Domaine Jean-Jacques Confuron, Chambolle-Musigny</t>
  </si>
  <si>
    <t>168515020230300750</t>
  </si>
  <si>
    <t>Henri Magnien, Ruchottes-Chambertin Grand Cru</t>
  </si>
  <si>
    <t>111651920210300750</t>
  </si>
  <si>
    <t>Domaine de la Solitude, Chateauneuf-du-Pape, Cornelia Constanza</t>
  </si>
  <si>
    <t>194507420210600750</t>
  </si>
  <si>
    <t>Domaine Lionnet, Cornas, Pur Granit</t>
  </si>
  <si>
    <t>111320220140600750</t>
  </si>
  <si>
    <t>111325720130600750</t>
  </si>
  <si>
    <t>E. Guigal, Hermitage, Ex Voto Rouge</t>
  </si>
  <si>
    <t>111325720120600750</t>
  </si>
  <si>
    <t>300926620220600750</t>
  </si>
  <si>
    <t>Domaine Marc-Antonin Blain, Chassagne-Montrachet Premier Cru, Clos Saint-Jean</t>
  </si>
  <si>
    <t>105692320100300750</t>
  </si>
  <si>
    <t>101988120180600750</t>
  </si>
  <si>
    <t>Domaine Bertagna, Corton Grand Cru, Les Grandes Lolieres</t>
  </si>
  <si>
    <t>106108220220600750</t>
  </si>
  <si>
    <t>Henri Boillot, Meursault</t>
  </si>
  <si>
    <t>121726120230600750</t>
  </si>
  <si>
    <t>Philippe Colin, Chassagne-Montrachet Premier Cru, Les Chaumees Clos Saint-Abdon</t>
  </si>
  <si>
    <t>143152620221200750</t>
  </si>
  <si>
    <t>106027420221200750</t>
  </si>
  <si>
    <t>Domaine Bachelet Ramonet, Chassagne-Montrachet Premier Cru, La Grande Montagne</t>
  </si>
  <si>
    <t>145580120190600750</t>
  </si>
  <si>
    <t>Pol Roger, Rose Brut Vintage</t>
  </si>
  <si>
    <t>108245420000600750</t>
  </si>
  <si>
    <t>Lanson, Noble Cuvee Blanc De Blancs</t>
  </si>
  <si>
    <t>108245420020600750</t>
  </si>
  <si>
    <t>101385020190112000</t>
  </si>
  <si>
    <t>1200</t>
  </si>
  <si>
    <t>100833920110600750</t>
  </si>
  <si>
    <t>Clos Fourtet Premier Grand Cru Classe B, Saint-Emilion Grand Cru</t>
  </si>
  <si>
    <t>107927220220600750</t>
  </si>
  <si>
    <t>Domaine Francois Raveneau, Chablis Premier Cru, Vaillons</t>
  </si>
  <si>
    <t>122415120180600750</t>
  </si>
  <si>
    <t>101594220061200750</t>
  </si>
  <si>
    <t>Troplong Mondot Premier Grand Cru Classe B, Saint-Emilion Grand Cru</t>
  </si>
  <si>
    <t>207179820200600750</t>
  </si>
  <si>
    <t>Laurent Ponsot, Gevrey-Chambertin Premier Cru, En Ergot Cuvee du Meleze</t>
  </si>
  <si>
    <t>105685120110600750</t>
  </si>
  <si>
    <t>Domaine Georges Roumier, Chambolle-Musigny Premier Cru, Les Cras</t>
  </si>
  <si>
    <t>106850220150600750</t>
  </si>
  <si>
    <t>Domaine Fontaine-Gagnard, Chassagne-Montrachet, Blanc</t>
  </si>
  <si>
    <t>148664320150600750</t>
  </si>
  <si>
    <t>227538520220301500</t>
  </si>
  <si>
    <t>Pernot Pere &amp; Fils, Gevrey-Chambertin</t>
  </si>
  <si>
    <t>227539820200600750</t>
  </si>
  <si>
    <t>Pernot Pere &amp; Fils, Gevrey-Chambertin, Les Jeunes Rois</t>
  </si>
  <si>
    <t>121854520220100750</t>
  </si>
  <si>
    <t>105147820120600750</t>
  </si>
  <si>
    <t>Domaine Ponsot, Chapelle-Chambertin Grand Cru</t>
  </si>
  <si>
    <t>104435720091200750</t>
  </si>
  <si>
    <t>Maison Leroy, Pommard</t>
  </si>
  <si>
    <t>143859620170600750</t>
  </si>
  <si>
    <t>Domaine Coquard Loison Fleurot, Morey-Saint-Denis</t>
  </si>
  <si>
    <t>105808620210600750</t>
  </si>
  <si>
    <t>Thenard, Corton Grand Cru, Le Clos du Roi</t>
  </si>
  <si>
    <t>128254820220600750</t>
  </si>
  <si>
    <t>Leflaive &amp; Associes, Bourgogne, Blanc</t>
  </si>
  <si>
    <t>144708620220600750</t>
  </si>
  <si>
    <t>Domaine Jean-Pierre Guyon, Bourgogne, Rouge</t>
  </si>
  <si>
    <t>217575710000600750</t>
  </si>
  <si>
    <t>Domaine de Marzilly (Ullens), L.P.M, Champagne</t>
  </si>
  <si>
    <t>131523120220600750</t>
  </si>
  <si>
    <t>Domaine Jean-Pierre Guyon, Gevrey-Chambertin, La Platiere</t>
  </si>
  <si>
    <t>306444720220600750</t>
  </si>
  <si>
    <t>Domaine Jean-Pierre Guyon, Mes Nuages, VdF</t>
  </si>
  <si>
    <t>119451520220600750</t>
  </si>
  <si>
    <t>Domaine Jean-Pierre Guyon, Nuits-Saint-Georges, Aux Herbues</t>
  </si>
  <si>
    <t>143782120220600750</t>
  </si>
  <si>
    <t>Domaine Jean-Pierre Guyon, Morey-Saint-Denis, La Bidaude Blanc</t>
  </si>
  <si>
    <t>144710320220600750</t>
  </si>
  <si>
    <t>Domaine Jean-Pierre Guyon, Vosne-Romanee</t>
  </si>
  <si>
    <t>164320220210600750</t>
  </si>
  <si>
    <t>Lucien Le Moine, Chenas</t>
  </si>
  <si>
    <t>148555820210600750</t>
  </si>
  <si>
    <t>Lucien Le Moine, Julienas</t>
  </si>
  <si>
    <t>131392120190600750</t>
  </si>
  <si>
    <t>Drouhin-Vaudon, Chablis Grand Cru, Les Clos</t>
  </si>
  <si>
    <t>131392120180600750</t>
  </si>
  <si>
    <t>101051420210600750</t>
  </si>
  <si>
    <t>Chateau Gazin, Pomerol</t>
  </si>
  <si>
    <t>142499720180600750</t>
  </si>
  <si>
    <t>Benjamin Leroux, Volnay Premier Cru, Les Caillerets</t>
  </si>
  <si>
    <t>107547620170600750</t>
  </si>
  <si>
    <t>Domaine Michelot, Meursault, Les Narvaux Blanc</t>
  </si>
  <si>
    <t>101419220210300750</t>
  </si>
  <si>
    <t>285384220170600750</t>
  </si>
  <si>
    <t>Philippe Cheron, Chambolle-Musigny, Les Condemennes</t>
  </si>
  <si>
    <t>198594420220301500</t>
  </si>
  <si>
    <t>Alvina Pernot, Corton-Charlemagne Grand Cru</t>
  </si>
  <si>
    <t>198594420230103000</t>
  </si>
  <si>
    <t>191558720220600750</t>
  </si>
  <si>
    <t>Alvina Pernot, Bienvenues-Batard-Montrachet Grand Cru</t>
  </si>
  <si>
    <t>218068520220103000</t>
  </si>
  <si>
    <t>Alvina Pernot, Batard-Montrachet Grand Cru</t>
  </si>
  <si>
    <t>191558720230301500</t>
  </si>
  <si>
    <t>179019520230600750</t>
  </si>
  <si>
    <t>Domaine Chavy-Chouet, Saint-Aubin Premier Cru, Les Murgers des Dents de Chien</t>
  </si>
  <si>
    <t>115838220110600500</t>
  </si>
  <si>
    <t>100598920230600750</t>
  </si>
  <si>
    <t>Alter Ego, Margaux</t>
  </si>
  <si>
    <t>125877620020600750</t>
  </si>
  <si>
    <t>Domaine Zind Humbrecht, Gewurztraminer Heimbourg Vendanges Tardives</t>
  </si>
  <si>
    <t>100034620050600750</t>
  </si>
  <si>
    <t>Domaine Zind Humbrecht, Gewurztraminer Vendanges Tardives Grand Cru, Goldert</t>
  </si>
  <si>
    <t>112406020230600750</t>
  </si>
  <si>
    <t>Domaine Darviot Perrin, Volnay Premier Cru, La Gigotte</t>
  </si>
  <si>
    <t>222970820230600750</t>
  </si>
  <si>
    <t>Domaine Isabel Ferrando, Chateauneuf-du-Pape</t>
  </si>
  <si>
    <t>268232320240600750</t>
  </si>
  <si>
    <t>Isabel Ferrando, Chateauneuf-du-Pape, Blanc</t>
  </si>
  <si>
    <t>102964220230600750</t>
  </si>
  <si>
    <t>David Duband, Chambolle-Musigny</t>
  </si>
  <si>
    <t>105804420220600750</t>
  </si>
  <si>
    <t>156885520220600750</t>
  </si>
  <si>
    <t>Jean-Michel Gerin, Condrieu, Les Eguets</t>
  </si>
  <si>
    <t>104782420210600750</t>
  </si>
  <si>
    <t>122960620210600750</t>
  </si>
  <si>
    <t>162873120220600750</t>
  </si>
  <si>
    <t>Laurent Ponsot, Chambolle-Musigny, Cuvee de la Violette</t>
  </si>
  <si>
    <t>182675920220600750</t>
  </si>
  <si>
    <t>115316920190600750</t>
  </si>
  <si>
    <t>122959220200600750</t>
  </si>
  <si>
    <t>Mongeard Mugneret, Beaune Premier Cru, Clos des Avaux</t>
  </si>
  <si>
    <t>130543820220600750</t>
  </si>
  <si>
    <t>Chateau de Fosse-Seche, Saumur, Pigeonnier Reserve</t>
  </si>
  <si>
    <t>111191820220600750</t>
  </si>
  <si>
    <t>Ferraton Pere &amp; Fils, Hermitage, Le Meal</t>
  </si>
  <si>
    <t>111189120220600750</t>
  </si>
  <si>
    <t>Ferraton Pere &amp; Fils, Hermitage, Les Dionnieres</t>
  </si>
  <si>
    <t>294474620200600750</t>
  </si>
  <si>
    <t>Clusel Roch, Cote Rotie, Leyat</t>
  </si>
  <si>
    <t>211714220210600750</t>
  </si>
  <si>
    <t>Graeme &amp; Julie Bott, Condrieu, Lieu-Dit l'Aleau</t>
  </si>
  <si>
    <t>143920320200600750</t>
  </si>
  <si>
    <t>Thierry Germain (Roches Neuves), Saumur, Clos Romans</t>
  </si>
  <si>
    <t>173183120160600750</t>
  </si>
  <si>
    <t>Domaine Gauby, Muntada, Cotes Catalanes</t>
  </si>
  <si>
    <t>Cotes Catalanes</t>
  </si>
  <si>
    <t>136981420140600750</t>
  </si>
  <si>
    <t>Domaine Gauby, Roque Blanc, Cotes Catalanes</t>
  </si>
  <si>
    <t>132061920150600750</t>
  </si>
  <si>
    <t>Domaine Gauby, Roque, Cotes du Roussillon-Villages</t>
  </si>
  <si>
    <t>Roussillon</t>
  </si>
  <si>
    <t>121873420031200500</t>
  </si>
  <si>
    <t>Domaine Huet, Vouvray, Clos Bourg Moelleux Premiere Trie</t>
  </si>
  <si>
    <t>114804220120600750</t>
  </si>
  <si>
    <t>101502720240106000</t>
  </si>
  <si>
    <t>Chateau Sansonnet Grand Cru Classe, Saint-Emilion Grand Cru</t>
  </si>
  <si>
    <t>101460020240300750</t>
  </si>
  <si>
    <t>100752120240101500</t>
  </si>
  <si>
    <t>100778120210300750</t>
  </si>
  <si>
    <t>131913820130600750</t>
  </si>
  <si>
    <t>Domaine Saint Prefert, Chateauneuf-du-Pape, Collection Charles Giraud</t>
  </si>
  <si>
    <t>113153020220600750</t>
  </si>
  <si>
    <t>Les Perrieres, Chateau Lafleur, Bordeaux Superieur</t>
  </si>
  <si>
    <t>106018620200300750</t>
  </si>
  <si>
    <t>Bachelet-Monnot, Batard-Montrachet Grand Cru</t>
  </si>
  <si>
    <t>300924020220600750</t>
  </si>
  <si>
    <t>Domaine Marc-Antonin Blain, Chassagne-Montrachet Premier Cru, La Boudriotte</t>
  </si>
  <si>
    <t>224742719830100750</t>
  </si>
  <si>
    <t>Charles Heidsieck, La Collection Crayeres Charlie, Champagne</t>
  </si>
  <si>
    <t>1983</t>
  </si>
  <si>
    <t>101770219940600750</t>
  </si>
  <si>
    <t>101712219990600750</t>
  </si>
  <si>
    <t>112630920151200750</t>
  </si>
  <si>
    <t>121679820091200750</t>
  </si>
  <si>
    <t>Domaine Cecile Tremblay, Vosne-Romanee, Vieilles Vignes</t>
  </si>
  <si>
    <t>106010220110100750</t>
  </si>
  <si>
    <t>Domaine d'Auvenay, Puligny-Montrachet Premier Cru, Les Folatieres</t>
  </si>
  <si>
    <t>105858120010301500</t>
  </si>
  <si>
    <t>100800720070600750</t>
  </si>
  <si>
    <t>La Chapelle de la Mission Haut-Brion, Pessac-Leognan</t>
  </si>
  <si>
    <t>155585920190301500</t>
  </si>
  <si>
    <t>Le Merle de Peby Faugeres, Saint-Emilion Grand Cru</t>
  </si>
  <si>
    <t>107211420190600750</t>
  </si>
  <si>
    <t>Hubert Lamy, Saint-Aubin Premier Cru, Derriere Chez Edouard Blanc</t>
  </si>
  <si>
    <t>154193120170600750</t>
  </si>
  <si>
    <t>Laroze de Drouhin, Fixin</t>
  </si>
  <si>
    <t>123200620191200750</t>
  </si>
  <si>
    <t>106177620210600750</t>
  </si>
  <si>
    <t>Domaine Bonneau du Martray, Charlemagne Grand Cru</t>
  </si>
  <si>
    <t>279186120230600750</t>
  </si>
  <si>
    <t>114376020170600750</t>
  </si>
  <si>
    <t>Anne Boisson, Meursault, Les Chevalieres</t>
  </si>
  <si>
    <t>294606920230600750</t>
  </si>
  <si>
    <t>Domaine de la Commaraine, Chambolle-Musigny, Les Condemennes</t>
  </si>
  <si>
    <t>159490820131200750</t>
  </si>
  <si>
    <t>Maison Leroy, Savigny-les-Beaune, Les Narbantons</t>
  </si>
  <si>
    <t>122337220210600750</t>
  </si>
  <si>
    <t>Domaine Bzikot, Puligny-Montrachet, La Rousselle</t>
  </si>
  <si>
    <t>111356319880600750</t>
  </si>
  <si>
    <t>1988</t>
  </si>
  <si>
    <t>101049720050103000</t>
  </si>
  <si>
    <t>105341420180600750</t>
  </si>
  <si>
    <t>Prieure Roch, Nuits-Saint-Georges Premier Cru</t>
  </si>
  <si>
    <t>212337020200600750</t>
  </si>
  <si>
    <t>308060920220600750</t>
  </si>
  <si>
    <t>Clandestin, Les Passagers Fiole</t>
  </si>
  <si>
    <t>159536720210600750</t>
  </si>
  <si>
    <t>103158220150600750</t>
  </si>
  <si>
    <t>Domaine Faiveley, Nuits-Saint-Georges Premier Cru, Les Damodes</t>
  </si>
  <si>
    <t>111607220221200750</t>
  </si>
  <si>
    <t>105633020210600750</t>
  </si>
  <si>
    <t>Joseph Roty, Charmes-Chambertin Grand Cru, Tres Vieilles Vignes</t>
  </si>
  <si>
    <t>105635620220600750</t>
  </si>
  <si>
    <t>105635620210600750</t>
  </si>
  <si>
    <t>106540020220600750</t>
  </si>
  <si>
    <t>Marc Colin et Fils, Puligny-Montrachet, Le Trezin</t>
  </si>
  <si>
    <t>189103620190100750</t>
  </si>
  <si>
    <t>Millemann, Corton Grand Cru, Les Renardes</t>
  </si>
  <si>
    <t>211601520080601500</t>
  </si>
  <si>
    <t>Philippe Lancelot, Rose des Lys Extra Brut Grand Cru, Champagne</t>
  </si>
  <si>
    <t>187241120200600750</t>
  </si>
  <si>
    <t>Pierre Girardin, Meursault, Les Vireuils</t>
  </si>
  <si>
    <t>194496320041200750</t>
  </si>
  <si>
    <t>Tarlant, L'Aerienne Prestige Millesime Rose</t>
  </si>
  <si>
    <t>111463220170101500</t>
  </si>
  <si>
    <t>136938020210600750</t>
  </si>
  <si>
    <t>Domaine Jean-Pierre Guyon, Clos de Vougeot Grand Cru</t>
  </si>
  <si>
    <t>186769720220600750</t>
  </si>
  <si>
    <t>186769720200600750</t>
  </si>
  <si>
    <t>140145920070100750</t>
  </si>
  <si>
    <t>Lanson, Clos Lanson</t>
  </si>
  <si>
    <t>113460320170600750</t>
  </si>
  <si>
    <t>202791320190600750</t>
  </si>
  <si>
    <t>Charles van Canneyt, Chambolle-Musigny Premier Cru, Les Sentiers</t>
  </si>
  <si>
    <t>186149320190600750</t>
  </si>
  <si>
    <t>Pierre Girardin, Montrachet Grand Cru</t>
  </si>
  <si>
    <t>105347220140600750</t>
  </si>
  <si>
    <t>Prieure Roch, Vosne-Romanee, Maizieres Hautes</t>
  </si>
  <si>
    <t>101598420021200750</t>
  </si>
  <si>
    <t>Chateau de Valandraud, Saint-Emilion Grand Cru</t>
  </si>
  <si>
    <t>144928220200600750</t>
  </si>
  <si>
    <t>122966420220600750</t>
  </si>
  <si>
    <t>105317920200600750</t>
  </si>
  <si>
    <t>Domaine Jacques Prieur, Beaune Premier Cru, Champs Pimont Rouge</t>
  </si>
  <si>
    <t>145803320200600750</t>
  </si>
  <si>
    <t>R. Dubois &amp; Fils, Clos de Vougeot Grand Cru</t>
  </si>
  <si>
    <t>122764420190600750</t>
  </si>
  <si>
    <t>Chanson Pere et Fils, Beaune Premier Cru, Les Marconnets</t>
  </si>
  <si>
    <t>125974420001200750</t>
  </si>
  <si>
    <t>Chateau Marquis d'Alesme 3eme Cru Classe, Margaux</t>
  </si>
  <si>
    <t>180242920150600750</t>
  </si>
  <si>
    <t>101269320190103000</t>
  </si>
  <si>
    <t>Chateau Malescot St. Exupery 3eme Cru Classe, Margaux</t>
  </si>
  <si>
    <t>279428220210600750</t>
  </si>
  <si>
    <t>Domaine Boigey Freres, Nuits-Saint-Georges Premier Cru, Les Damodes</t>
  </si>
  <si>
    <t>104803620220301500</t>
  </si>
  <si>
    <t>Domaine de Montille, Clos de Vougeot Grand Cru</t>
  </si>
  <si>
    <t>104803620220103000</t>
  </si>
  <si>
    <t>106331820100106000</t>
  </si>
  <si>
    <t>La Chablisienne, Chablis Grand Cru, Grenouilles</t>
  </si>
  <si>
    <t>100948220120600750</t>
  </si>
  <si>
    <t>151154520200600750</t>
  </si>
  <si>
    <t>Cuilleron, Cornas, Les Cotes</t>
  </si>
  <si>
    <t>133985120200301500</t>
  </si>
  <si>
    <t>Domaine de la Begude, Rouge, Bandol</t>
  </si>
  <si>
    <t>104392720130300750</t>
  </si>
  <si>
    <t>Domaine Leroy, Clos de Vougeot Grand Cru</t>
  </si>
  <si>
    <t>192264020170600750</t>
  </si>
  <si>
    <t>107246220210600750</t>
  </si>
  <si>
    <t>Domaine Latour Giraud, Meursault Premier Cru, Genevrieres</t>
  </si>
  <si>
    <t>204698720190600750</t>
  </si>
  <si>
    <t>Pierre Girardin, Pommard, Les Noizons</t>
  </si>
  <si>
    <t>213734420220600750</t>
  </si>
  <si>
    <t>S et JP Agisson, Pouilly Fume, La Belle Endormie</t>
  </si>
  <si>
    <t>101190220080101500</t>
  </si>
  <si>
    <t>162885820200600750</t>
  </si>
  <si>
    <t>Laurent Ponsot, Chambolle-Musigny Premier Cru, Les Charmes Cuvee du Tilleul</t>
  </si>
  <si>
    <t>138232320180600750</t>
  </si>
  <si>
    <t>Caroline Morey, Chassagne-Montrachet, Rouge</t>
  </si>
  <si>
    <t>187486420200600750</t>
  </si>
  <si>
    <t>Laherte Freres, Les Grandes Crayeres</t>
  </si>
  <si>
    <t>186801420170600750</t>
  </si>
  <si>
    <t>Moron-Garcia, Marsannay, Clos du Roy</t>
  </si>
  <si>
    <t>179035520220600750</t>
  </si>
  <si>
    <t>Henri Magnien, Gevrey-Chambertin Premier Cru, Estournelles-Saint-Jacques</t>
  </si>
  <si>
    <t>177179820230600750</t>
  </si>
  <si>
    <t>Henri Magnien, Gevrey-Chambertin Premier Cru, Lavaut Saint-Jacques</t>
  </si>
  <si>
    <t>177179820220600750</t>
  </si>
  <si>
    <t>104514920200600750</t>
  </si>
  <si>
    <t>Georges Lignier et Fils, Clos Saint-Denis Grand Cru</t>
  </si>
  <si>
    <t>115343320060100750</t>
  </si>
  <si>
    <t>Chateau Rayas, Chateauneuf-du-Pape, Blanc</t>
  </si>
  <si>
    <t>135935620190600750</t>
  </si>
  <si>
    <t>Charles van Canneyt, Chambertin Grand Cru</t>
  </si>
  <si>
    <t>101176820100600750</t>
  </si>
  <si>
    <t>122195820150600750</t>
  </si>
  <si>
    <t>141860020150600750</t>
  </si>
  <si>
    <t>115691320180600750</t>
  </si>
  <si>
    <t>174245520160600750</t>
  </si>
  <si>
    <t>Domaine Y. Clerget, Volnay Premier Cru, Les Mitans</t>
  </si>
  <si>
    <t>121369620180600750</t>
  </si>
  <si>
    <t>Georges Noellat, Vosne-Romanee Premier Cru, Les Chaumes</t>
  </si>
  <si>
    <t>121369620171200750</t>
  </si>
  <si>
    <t>102931020180600750</t>
  </si>
  <si>
    <t>107064420180600750</t>
  </si>
  <si>
    <t>187241120180600750</t>
  </si>
  <si>
    <t>186141920180600750</t>
  </si>
  <si>
    <t>Pierre Girardin, Pommard Premier Cru, Les Charmots</t>
  </si>
  <si>
    <t>107893020180300750</t>
  </si>
  <si>
    <t>Jean-Claude Ramonet, Bienvenues-Batard-Montrachet Grand Cru</t>
  </si>
  <si>
    <t>121854520210200750</t>
  </si>
  <si>
    <t>299751120190600750</t>
  </si>
  <si>
    <t>Jean-Marc Seleque, Soliste Meunier Rose Premier Cru, Pierry</t>
  </si>
  <si>
    <t>192267910000601500</t>
  </si>
  <si>
    <t>Adrien Renoir, Verzy Grand Cru, Le Terroir</t>
  </si>
  <si>
    <t>155893520180100750</t>
  </si>
  <si>
    <t>Chateau le Puy, Retour des Iles, Francs-Cotes de Bordeaux</t>
  </si>
  <si>
    <t>115702420210600750</t>
  </si>
  <si>
    <t>102801020200600750</t>
  </si>
  <si>
    <t>108148620200600750</t>
  </si>
  <si>
    <t>Domaine de Villaine, Rully, Les Saint-Jacques</t>
  </si>
  <si>
    <t>105051420210600750</t>
  </si>
  <si>
    <t>Domaine des Perdrix, Vosne-Romanee</t>
  </si>
  <si>
    <t>154320920140600750</t>
  </si>
  <si>
    <t>Domaine Faiveley, Charmes-Chambertin Grand Cru</t>
  </si>
  <si>
    <t>103134820160600750</t>
  </si>
  <si>
    <t>103156620130600750</t>
  </si>
  <si>
    <t>154941620221200750</t>
  </si>
  <si>
    <t>Domaine Forey Pere &amp; Fils, Nuits-Saint-Georges</t>
  </si>
  <si>
    <t>272148820220600750</t>
  </si>
  <si>
    <t>Domaine Gerard Seguin, Chambolle-Musigny, Derriere le Four</t>
  </si>
  <si>
    <t>166454420180600750</t>
  </si>
  <si>
    <t>Domaine Heitz-Lochardet, Volnay Premier Cru, Taille Pieds</t>
  </si>
  <si>
    <t>105851020200600750</t>
  </si>
  <si>
    <t>Domaine Tortochot, Gevrey-Chambertin Premier Cru, Lavaux Saint-Jacques</t>
  </si>
  <si>
    <t>105861120190600750</t>
  </si>
  <si>
    <t>Domaine Trapet Pere et Fils, Gevrey-Chambertin</t>
  </si>
  <si>
    <t>105865320190600750</t>
  </si>
  <si>
    <t>Domaine Trapet Pere et Fils, Gevrey-Chambertin Premier Cru, Clos Prieur</t>
  </si>
  <si>
    <t>105662020190100750</t>
  </si>
  <si>
    <t>132469120170600750</t>
  </si>
  <si>
    <t>104530920190600750</t>
  </si>
  <si>
    <t>Hubert Lignier, Gevrey-Chambertin, Regnard</t>
  </si>
  <si>
    <t>115692620180600750</t>
  </si>
  <si>
    <t>126911420190600750</t>
  </si>
  <si>
    <t>Hubert Lignier, Pommard, Les Chanlins</t>
  </si>
  <si>
    <t>140892420210600750</t>
  </si>
  <si>
    <t>Larue, Puligny-Montrachet Premier Cru, Sous le Puits</t>
  </si>
  <si>
    <t>157069420210600750</t>
  </si>
  <si>
    <t>Marc Colin et Fils, Chassagne-Montrachet, Vieilles Vignes Rouge</t>
  </si>
  <si>
    <t>155791220211200750</t>
  </si>
  <si>
    <t>Mark Angeli, Anjou, Ferme Sansonniere Lune</t>
  </si>
  <si>
    <t>186802720180600750</t>
  </si>
  <si>
    <t>186801420180601500</t>
  </si>
  <si>
    <t>276583520221200750</t>
  </si>
  <si>
    <t>Paul Chavy, Puligny-Montrachet</t>
  </si>
  <si>
    <t>148472420211200750</t>
  </si>
  <si>
    <t>Philippe Chavy, Meursault</t>
  </si>
  <si>
    <t>141677820211200750</t>
  </si>
  <si>
    <t>Philippe Chavy, Puligny-Montrachet, Corvee des Vignes</t>
  </si>
  <si>
    <t>131197220201200750</t>
  </si>
  <si>
    <t>Philippe Livera (Tilleuls), Gevrey-Chambertin, En Champs</t>
  </si>
  <si>
    <t>186131820200600750</t>
  </si>
  <si>
    <t>Pierre Girardin, Meursault, Les Grands Charrons</t>
  </si>
  <si>
    <t>173936120180600750</t>
  </si>
  <si>
    <t>Rene Cacheux, Chambolle-Musigny</t>
  </si>
  <si>
    <t>215830920200600750</t>
  </si>
  <si>
    <t>Esprit Leflaive, Savigny-les-Beaune Premier Cru, Les Vergelesses</t>
  </si>
  <si>
    <t>215833820200600750</t>
  </si>
  <si>
    <t>Esprit Leflaive, Pommard Premier Cru, Les Arvelets</t>
  </si>
  <si>
    <t>294177420200600750</t>
  </si>
  <si>
    <t>Esprit Leflaive, Beaune Premier Cru, Les Epenottes</t>
  </si>
  <si>
    <t>164792320220103000</t>
  </si>
  <si>
    <t>Chateau Plaisance, Bordeaux Superieur</t>
  </si>
  <si>
    <t>104026120120600750</t>
  </si>
  <si>
    <t>115118120200600750</t>
  </si>
  <si>
    <t>144504020120600750</t>
  </si>
  <si>
    <t>Domaine de la Chevalerie, Bourgueil, Grant-Mont</t>
  </si>
  <si>
    <t>101369020131200750</t>
  </si>
  <si>
    <t>121920720200600750</t>
  </si>
  <si>
    <t>111693920200600750</t>
  </si>
  <si>
    <t>Chateau de Saint Cosme, Gigondas, Le Poste</t>
  </si>
  <si>
    <t>111754520180600750</t>
  </si>
  <si>
    <t>225794320180600750</t>
  </si>
  <si>
    <t>Eric Rodez, Coteaux Champenois, Les Bouites</t>
  </si>
  <si>
    <t>103907020181200750</t>
  </si>
  <si>
    <t>Domaine Hoffmann-Jayer, Echezeaux Grand Cru, Echezeaux du Dessus</t>
  </si>
  <si>
    <t>138966720110300750</t>
  </si>
  <si>
    <t>Domaine Leroy, Vosne-Romanee, Aux Genaivrieres</t>
  </si>
  <si>
    <t>186857720210600750</t>
  </si>
  <si>
    <t>Dugat-Py, Chorey-les-Beaune</t>
  </si>
  <si>
    <t>154999520170600750</t>
  </si>
  <si>
    <t>Frederic Magnien, Gevrey-Chambertin Premier Cru, Petite Chapelle</t>
  </si>
  <si>
    <t>127173520201200750</t>
  </si>
  <si>
    <t>Gibryotte (Claude Dugat), Gevrey-Chambertin Premier Cru</t>
  </si>
  <si>
    <t>162887420170600750</t>
  </si>
  <si>
    <t>Laurent Ponsot, Chambertin-Clos de Beze Grand Cru, Cuvee du Frene</t>
  </si>
  <si>
    <t>204874720171200750</t>
  </si>
  <si>
    <t>Le Comte de Malartic Blanc, Pessac-Leognan</t>
  </si>
  <si>
    <t>101822019951200750</t>
  </si>
  <si>
    <t>110896720160601500</t>
  </si>
  <si>
    <t>Bosquet des Papes, Chateauneuf-du-Pape, Chante le Merle Vieilles Vignes</t>
  </si>
  <si>
    <t>110898320160600750</t>
  </si>
  <si>
    <t>Bosquet des Papes, Chateauneuf-du-Pape, La Folie</t>
  </si>
  <si>
    <t>110839020150600750</t>
  </si>
  <si>
    <t>Chateau de Beaucastel Blanc, Chateauneuf-du-Pape</t>
  </si>
  <si>
    <t>127099820160600750</t>
  </si>
  <si>
    <t>Domaine Didier Dagueneau, Pouilly Fume, Blanc Fume de Pouilly</t>
  </si>
  <si>
    <t>110958619990600750</t>
  </si>
  <si>
    <t>M. Chapoutier, Cote Rotie, Les Becasses</t>
  </si>
  <si>
    <t>260073620190600750</t>
  </si>
  <si>
    <t>Les Parcellaires de Saulx, Volnay Premier Cru, Les Mitans</t>
  </si>
  <si>
    <t>122762820230600750</t>
  </si>
  <si>
    <t>Domaine Y. Clerget, Volnay Premier Cru, Clos du Verseuil</t>
  </si>
  <si>
    <t>301138210000100750</t>
  </si>
  <si>
    <t>Armand de Brignac, Ace of Spades Blanc de Noirs Assemblage Four</t>
  </si>
  <si>
    <t>186134720230600750</t>
  </si>
  <si>
    <t>106947920231200750</t>
  </si>
  <si>
    <t>Vincent Girardin, Meursault, Les Narvaux Blanc</t>
  </si>
  <si>
    <t>105979320201100750</t>
  </si>
  <si>
    <t>11</t>
  </si>
  <si>
    <t>106560220150600750</t>
  </si>
  <si>
    <t>Pierre-Yves Colin-Morey, Meursault Premier Cru, Charmes</t>
  </si>
  <si>
    <t>279688220220600750</t>
  </si>
  <si>
    <t>JC Guyaux, Batard-Montrachet Grand Cru</t>
  </si>
  <si>
    <t>104511020200600750</t>
  </si>
  <si>
    <t>Georges Lignier et Fils, Bonnes Mares Grand Cru</t>
  </si>
  <si>
    <t>216560620230600750</t>
  </si>
  <si>
    <t>Pierre &amp; Marianne Duroche, Gevrey-Chambertin Premier Cru, Combe au Moine</t>
  </si>
  <si>
    <t>161968720150600750</t>
  </si>
  <si>
    <t>Domaine Belle, Crozes-Hermitage, Louis Belle</t>
  </si>
  <si>
    <t>118274720231200750</t>
  </si>
  <si>
    <t>Laurent Roumier, Chambolle-Musigny</t>
  </si>
  <si>
    <t>134364920190600750</t>
  </si>
  <si>
    <t>Marie Courtin, Concordance Extra Brut</t>
  </si>
  <si>
    <t>119973820190600750</t>
  </si>
  <si>
    <t>Marie Courtin, Efflorescence Extra Brut</t>
  </si>
  <si>
    <t>179351620200600750</t>
  </si>
  <si>
    <t>Marie Courtin, Presence Extra Brut</t>
  </si>
  <si>
    <t>269564820230600750</t>
  </si>
  <si>
    <t>131498620140600750</t>
  </si>
  <si>
    <t>303972410000600750</t>
  </si>
  <si>
    <t>Emmanuel Brochet, Rose d'assemblage Extra Brut</t>
  </si>
  <si>
    <t>102971420210600750</t>
  </si>
  <si>
    <t>102971420210300750</t>
  </si>
  <si>
    <t>104714320180600750</t>
  </si>
  <si>
    <t>Domaine Alain Michelot, Nuits-Saint-Georges Premier Cru, Les Vaucrains</t>
  </si>
  <si>
    <t>101393520130600750</t>
  </si>
  <si>
    <t>Pensees de Lafleur, Pomerol</t>
  </si>
  <si>
    <t>104442920010300750</t>
  </si>
  <si>
    <t>Domaine Leroy, Richebourg Grand Cru</t>
  </si>
  <si>
    <t>220040210000600750</t>
  </si>
  <si>
    <t>Bruno Paillard, Blanc de Blancs Grand Cru, Champagne</t>
  </si>
  <si>
    <t>108204720140600750</t>
  </si>
  <si>
    <t>Deutz, Cuvee William Deutz</t>
  </si>
  <si>
    <t>121854520210300750</t>
  </si>
  <si>
    <t>218665820230600750</t>
  </si>
  <si>
    <t>Jerome Galeyrand, Fixin, Champs de Vosger</t>
  </si>
  <si>
    <t>104112520210600750</t>
  </si>
  <si>
    <t>Louis Latour, Romanee-Saint-Vivant Grand Cru, Les Quatre Journaux</t>
  </si>
  <si>
    <t>186131820230600750</t>
  </si>
  <si>
    <t>176193720230600750</t>
  </si>
  <si>
    <t>Samuel Billaud, Chablis Grand Cru, Blanchot</t>
  </si>
  <si>
    <t>110965820180600750</t>
  </si>
  <si>
    <t>106210620190600750</t>
  </si>
  <si>
    <t>102201820180600750</t>
  </si>
  <si>
    <t>Bouchard Pere et Fils, Pommard Premier Cru, Les Rugiens</t>
  </si>
  <si>
    <t>138232320200600750</t>
  </si>
  <si>
    <t>101455420210301500</t>
  </si>
  <si>
    <t>Chateau Quinault L'Enclos Grand Cru Classe, Saint-Emilion Grand Cru</t>
  </si>
  <si>
    <t>304284720230600750</t>
  </si>
  <si>
    <t>Domaine Sylvain Pataille, Marsannay, Clos du Roy Blanc</t>
  </si>
  <si>
    <t>119435520221200750</t>
  </si>
  <si>
    <t>Domaine Tortochot, Gevrey-Chambertin, Les Jeunes Rois</t>
  </si>
  <si>
    <t>179538920200600750</t>
  </si>
  <si>
    <t>Pierre-Yves Colin-Morey, Santenay Premier Cru, Les Gravieres</t>
  </si>
  <si>
    <t>124421020200300750</t>
  </si>
  <si>
    <t>Pierre-Yves Colin-Morey, Santenay, Ceps Centenaires Vieilles Vignes</t>
  </si>
  <si>
    <t>254394920120100750</t>
  </si>
  <si>
    <t>107138020200600750</t>
  </si>
  <si>
    <t>Antoine Jobard, Meursault Premier Cru, Genevrieres</t>
  </si>
  <si>
    <t>301685320230600750</t>
  </si>
  <si>
    <t>M. Chapoutier, Chateauneuf-du-Pape, La Grenade</t>
  </si>
  <si>
    <t>100724420100600750</t>
  </si>
  <si>
    <t>121653820220600750</t>
  </si>
  <si>
    <t>Domaine Duroche, Gevrey-Chambertin, Aux Etelois</t>
  </si>
  <si>
    <t>121685720130300750</t>
  </si>
  <si>
    <t>118233020200300750</t>
  </si>
  <si>
    <t>Amiot Servelle, Charmes-Chambertin Grand Cru</t>
  </si>
  <si>
    <t>104281620170600750</t>
  </si>
  <si>
    <t>Lucien Le Moine, Volnay Premier Cru, Santenots</t>
  </si>
  <si>
    <t>105020820160600750</t>
  </si>
  <si>
    <t>115702420210300750</t>
  </si>
  <si>
    <t>116077220210300750</t>
  </si>
  <si>
    <t>Domaine de Montille, Vosne-Romanee Premier Cru, Aux Malconsorts Christiane</t>
  </si>
  <si>
    <t>106801020180600750</t>
  </si>
  <si>
    <t>Joseph Faiveley, Puligny-Montrachet Premier Cru, Champ Gain</t>
  </si>
  <si>
    <t>112625320170600750</t>
  </si>
  <si>
    <t>Domaine Bertagna, Vougeot Premier Cru, Les Cras</t>
  </si>
  <si>
    <t>103838920070300750</t>
  </si>
  <si>
    <t>Maison Louis Jadot, Mazis-Chambertin Grand Cru</t>
  </si>
  <si>
    <t>101807320210300750</t>
  </si>
  <si>
    <t>102952520131200750</t>
  </si>
  <si>
    <t>Domaine Drouhin Laroze, Chapelle-Chambertin Grand Cru</t>
  </si>
  <si>
    <t>103799120110300750</t>
  </si>
  <si>
    <t>101813220180600750</t>
  </si>
  <si>
    <t>Amiot Servelle, Chambolle-Musigny Premier Cru, Les Charmes</t>
  </si>
  <si>
    <t>106415520220600750</t>
  </si>
  <si>
    <t>112632520210600750</t>
  </si>
  <si>
    <t>176871820220600750</t>
  </si>
  <si>
    <t>Joseph Colin, Saint-Aubin Premier Cru, Sous Roche Dumay</t>
  </si>
  <si>
    <t>107114620210100750</t>
  </si>
  <si>
    <t>154552220170600750</t>
  </si>
  <si>
    <t>Dujac Fils et Pere, Chambolle-Musigny</t>
  </si>
  <si>
    <t>301046020220600750</t>
  </si>
  <si>
    <t>Domaine Le Puy de L'Ours, Savigny-les-Beaune Premier Cru, Les Lavieres</t>
  </si>
  <si>
    <t>291762520220600750</t>
  </si>
  <si>
    <t>Le Puy de L'Ours, Cote de Beaune, Les Monsnieres</t>
  </si>
  <si>
    <t>101874120210600750</t>
  </si>
  <si>
    <t>Domaine Arnoux-Lachaux, Nuits-Saint-Georges, Rouge</t>
  </si>
  <si>
    <t>133995220190600750</t>
  </si>
  <si>
    <t>107424820220600750</t>
  </si>
  <si>
    <t>Olivier Leflaive, Saint-Aubin Premier Cru, Les Murgers des Dents de Chien</t>
  </si>
  <si>
    <t>101765620210300750</t>
  </si>
  <si>
    <t>Chateau Suduiraut Premier Cru Classe, Sauternes</t>
  </si>
  <si>
    <t>121466420180600750</t>
  </si>
  <si>
    <t>Perrot-Minot, Vosne-Romanee, Orme des Chalandins</t>
  </si>
  <si>
    <t>101202620050106000</t>
  </si>
  <si>
    <t>Chateau La Lagune 3eme Cru Classe, Haut-Medoc</t>
  </si>
  <si>
    <t>111767520190101500</t>
  </si>
  <si>
    <t>104772320200600750</t>
  </si>
  <si>
    <t>106718520200301500</t>
  </si>
  <si>
    <t>Joseph Drouhin, Beaune Premier Cru, Le Clos des Mouches Blanc</t>
  </si>
  <si>
    <t>148907720200600750</t>
  </si>
  <si>
    <t>Larue, Saint-Aubin Premier Cru, En Remilly</t>
  </si>
  <si>
    <t>144639520230300750</t>
  </si>
  <si>
    <t>Les Champs Libres, Guinaudeau</t>
  </si>
  <si>
    <t>104687220170600750</t>
  </si>
  <si>
    <t>Domaine Meo Camuzet, Richebourg Grand Cru</t>
  </si>
  <si>
    <t>104355220190600750</t>
  </si>
  <si>
    <t>Benjamin Leroux, Nuits-Saint-Georges Premier Cru, Aux Thorey</t>
  </si>
  <si>
    <t>133092020180600750</t>
  </si>
  <si>
    <t>Domaine Gerard Julien &amp; Fils, Nuits-Saint-Georges Premier Cru, Aux Bousselots</t>
  </si>
  <si>
    <t>126121920210600750</t>
  </si>
  <si>
    <t>Domaine Chantal Lescure, Pommard Premier Cru, Les Bertins</t>
  </si>
  <si>
    <t>225561720200600750</t>
  </si>
  <si>
    <t>Domaine Bouchard Pere et Fils, Echezeaux Grand Cru, En Orveaux</t>
  </si>
  <si>
    <t>106789520190600750</t>
  </si>
  <si>
    <t>121367020200300750</t>
  </si>
  <si>
    <t>Georges Noellat, Vosne-Romanee Premier Cru, Les Petits Monts</t>
  </si>
  <si>
    <t>107905420170600750</t>
  </si>
  <si>
    <t>Jean-Claude Ramonet, Chassagne-Montrachet Premier Cru, Les Vergers</t>
  </si>
  <si>
    <t>103317920181200750</t>
  </si>
  <si>
    <t>Geantet-Pansiot, Gevrey-Chambertin Premier Cru, Poissenot</t>
  </si>
  <si>
    <t>127349420220600750</t>
  </si>
  <si>
    <t>Francois Feuillet, Morey-Saint-Denis Premier Cru, Clos Sorbe</t>
  </si>
  <si>
    <t>127349420190600750</t>
  </si>
  <si>
    <t>124520420180600750</t>
  </si>
  <si>
    <t>JL Chave Selection, Hermitage, Blanche</t>
  </si>
  <si>
    <t>101689320210100375</t>
  </si>
  <si>
    <t>103785820200300750</t>
  </si>
  <si>
    <t>Domaine Louis Jadot, Bonnes Mares Grand Cru</t>
  </si>
  <si>
    <t>101357320220600750</t>
  </si>
  <si>
    <t>101357320220301500</t>
  </si>
  <si>
    <t>185721420220300750</t>
  </si>
  <si>
    <t>Domaine Coffinet-Duvernay, Chassagne-Montrachet Premier Cru, Blanchot Dessus</t>
  </si>
  <si>
    <t>185721420210300750</t>
  </si>
  <si>
    <t>111256620210300750</t>
  </si>
  <si>
    <t>111255320210300750</t>
  </si>
  <si>
    <t>133055520180300750</t>
  </si>
  <si>
    <t>131151020220600750</t>
  </si>
  <si>
    <t>102219320140600750</t>
  </si>
  <si>
    <t>Bouchard Pere et Fils, Vosne-Romanee Premier Cru, Les Beaux Monts</t>
  </si>
  <si>
    <t>102219320160600750</t>
  </si>
  <si>
    <t>119973820170600750</t>
  </si>
  <si>
    <t>138030320150100750</t>
  </si>
  <si>
    <t>Pierre Peters, L'Etonnant Monsieur Victor TB.15, Champagne</t>
  </si>
  <si>
    <t>138351920210600750</t>
  </si>
  <si>
    <t>Jean-Marie Fourrier, Bourgogne, Pinot Noir</t>
  </si>
  <si>
    <t>138231020180600750</t>
  </si>
  <si>
    <t>Caroline Morey, Chassagne-Montrachet Premier Cru, Cailleret</t>
  </si>
  <si>
    <t>111953620221200750</t>
  </si>
  <si>
    <t>Domaine Tempier, Rose, Bandol</t>
  </si>
  <si>
    <t>108022920150100750</t>
  </si>
  <si>
    <t>Etienne Sauzet, Montrachet Grand Cru</t>
  </si>
  <si>
    <t>121364120170600750</t>
  </si>
  <si>
    <t>183826620190600750</t>
  </si>
  <si>
    <t>Alain Hudelot-Noellat, Meursault, Clos des Ecoles</t>
  </si>
  <si>
    <t>113201620190600750</t>
  </si>
  <si>
    <t>Benjamin Leroux, Volnay Premier Cru, Les Mitans</t>
  </si>
  <si>
    <t>106828320180600750</t>
  </si>
  <si>
    <t>Domaine William Fevre, Chablis Premier Cru, Vaillons</t>
  </si>
  <si>
    <t>101269320200103000</t>
  </si>
  <si>
    <t>177595620190600750</t>
  </si>
  <si>
    <t>103625520190600750</t>
  </si>
  <si>
    <t>107209720200600750</t>
  </si>
  <si>
    <t>Hubert Lamy, Saint-Aubin Premier Cru, Clos de la Chateniere Blanc</t>
  </si>
  <si>
    <t>112804220190100750</t>
  </si>
  <si>
    <t>Domaine Armand Rousseau, Ruchottes-Chambertin Grand Cru, Clos des Ruchottes</t>
  </si>
  <si>
    <t>107907020160100750</t>
  </si>
  <si>
    <t>Jean-Claude Ramonet, Montrachet Grand Cru</t>
  </si>
  <si>
    <t>106789520180600750</t>
  </si>
  <si>
    <t>101627120130600750</t>
  </si>
  <si>
    <t>112423320220600750</t>
  </si>
  <si>
    <t>Meo Camuzet Frere et Soeurs, Gevrey-Chambertin</t>
  </si>
  <si>
    <t>119841220120300750</t>
  </si>
  <si>
    <t>137316520200600750</t>
  </si>
  <si>
    <t>184582420180600750</t>
  </si>
  <si>
    <t>Buisson-Charles, Corton Grand Cru, Le Clos du Roi</t>
  </si>
  <si>
    <t>107613820230600750</t>
  </si>
  <si>
    <t>Alex Moreau, Chassagne-Montrachet Premier Cru, Morgeot</t>
  </si>
  <si>
    <t>106241220230600750</t>
  </si>
  <si>
    <t>Michel Bouzereau, Meursault, Le Limozin</t>
  </si>
  <si>
    <t>117484720200600750</t>
  </si>
  <si>
    <t>Domaine Tessier, Meursault Premier Cru, Charmes Dessus</t>
  </si>
  <si>
    <t>106248320230600750</t>
  </si>
  <si>
    <t>Michel Bouzereau, Puligny-Montrachet Premier Cru, Champ Gain</t>
  </si>
  <si>
    <t>119511820230600750</t>
  </si>
  <si>
    <t>105923020220600750</t>
  </si>
  <si>
    <t>112533120200600750</t>
  </si>
  <si>
    <t>Domaine Zind Humbrecht, Clos Windsbuhl Pinot Gris</t>
  </si>
  <si>
    <t>165880820120600750</t>
  </si>
  <si>
    <t>Jules Desjourneys, Fleurie, Les Moriers</t>
  </si>
  <si>
    <t>182944420120600750</t>
  </si>
  <si>
    <t>Jules Desjourneys, Chassignol, Moulin-a-Vent</t>
  </si>
  <si>
    <t>105678920200100750</t>
  </si>
  <si>
    <t>Domaine Georges Roumier, Bonnes Mares Grand Cru</t>
  </si>
  <si>
    <t>103826220200600750</t>
  </si>
  <si>
    <t>Domaine Louis Jadot, Gevrey-Chambertin Premier Cru, Lavaux Saint-Jacques</t>
  </si>
  <si>
    <t>169919520190600750</t>
  </si>
  <si>
    <t>Domaine Santa Duc, Chateauneuf-du-Pape, Pied de Baud</t>
  </si>
  <si>
    <t>106954120190100750</t>
  </si>
  <si>
    <t>Vincent Girardin, Montrachet Grand Cru</t>
  </si>
  <si>
    <t>169789819800100750</t>
  </si>
  <si>
    <t>Palmer &amp; Co, Brut Vintage</t>
  </si>
  <si>
    <t>1980</t>
  </si>
  <si>
    <t>104687220180300750</t>
  </si>
  <si>
    <t>111385320200600750</t>
  </si>
  <si>
    <t>Domaine J Paul &amp; Loic Jamet, Cote Rotie, Fructus Voluptas</t>
  </si>
  <si>
    <t>122787520190600750</t>
  </si>
  <si>
    <t>Bruno Desaunay-Bissey, Vosne-Romanee Premier Cru, Les Rouges Vieilles Vignes</t>
  </si>
  <si>
    <t>111767520160100750</t>
  </si>
  <si>
    <t>102867420080300750</t>
  </si>
  <si>
    <t>Domaine de la Romanee-Conti, Richebourg Grand Cru</t>
  </si>
  <si>
    <t>142245620180600750</t>
  </si>
  <si>
    <t>Delas, Cote Rotie, Seigneur de Maugiron</t>
  </si>
  <si>
    <t>126953420210600750</t>
  </si>
  <si>
    <t>Domaine Michel Noellat et Fils, Vosne-Romanee</t>
  </si>
  <si>
    <t>159546820110601500</t>
  </si>
  <si>
    <t>Chateau de Pommard, Pommard, Clos Marey-Monge Monopole</t>
  </si>
  <si>
    <t>103059820200600750</t>
  </si>
  <si>
    <t>114878120180600750</t>
  </si>
  <si>
    <t>Clos Rougeard, Saumur-Champigny, Les Poyeux</t>
  </si>
  <si>
    <t>159598920170600750</t>
  </si>
  <si>
    <t>Lamy-Pillot, Saint-Aubin Premier Cru, Le Charmois</t>
  </si>
  <si>
    <t>154356020220101500</t>
  </si>
  <si>
    <t>Domaine Sebastien Magnien, Pommard, Les Perrieres</t>
  </si>
  <si>
    <t>100716920230601500</t>
  </si>
  <si>
    <t>Chateau Bonalgue, Pomerol</t>
  </si>
  <si>
    <t>121752220220600750</t>
  </si>
  <si>
    <t>Roland Lavantureux, Chablis Grand Cru, Vaudesir</t>
  </si>
  <si>
    <t>171934520190600750</t>
  </si>
  <si>
    <t>Truchetet, Nuits-Saint-Georges, Vieilles Vignes</t>
  </si>
  <si>
    <t>187487720180600750</t>
  </si>
  <si>
    <t>Laherte Freres, Empreintes</t>
  </si>
  <si>
    <t>267064320150600750</t>
  </si>
  <si>
    <t>Benoit Beaufort, Prestige Millesime Brut Grand Cru, Champagne</t>
  </si>
  <si>
    <t>230769320200600750</t>
  </si>
  <si>
    <t>Chateau de Fosse-Seche, Panthalassa, VdF</t>
  </si>
  <si>
    <t>115772120200600750</t>
  </si>
  <si>
    <t>Domaine Saint Prefert, Chateauneuf-du-Pape</t>
  </si>
  <si>
    <t>115772120220600750</t>
  </si>
  <si>
    <t>121386920210600750</t>
  </si>
  <si>
    <t>Rotem &amp; Mounir Saouma, Chateauneuf-du-Pape, Omnia</t>
  </si>
  <si>
    <t>121386920190600750</t>
  </si>
  <si>
    <t>108288720150600750</t>
  </si>
  <si>
    <t>161539910000301500</t>
  </si>
  <si>
    <t>Piper Heidsieck, Brut</t>
  </si>
  <si>
    <t>168598720150600750</t>
  </si>
  <si>
    <t>Philipponnat, Cuvee 1522 Rose Premier Cru</t>
  </si>
  <si>
    <t>114791520150301500</t>
  </si>
  <si>
    <t>Philipponnat, Cuvee 1522 Grand Cru</t>
  </si>
  <si>
    <t>174675620210300750</t>
  </si>
  <si>
    <t>121366720220600750</t>
  </si>
  <si>
    <t>155020320220600750</t>
  </si>
  <si>
    <t>Georges Noellat, Gevrey-Chambertin Premier Cru, Fonteny</t>
  </si>
  <si>
    <t>260493620220600750</t>
  </si>
  <si>
    <t>Maxime Cheurlin Noellat, Nuits-Saint-Georges Premier Cru, Les Saint Georges</t>
  </si>
  <si>
    <t>223329320210600750</t>
  </si>
  <si>
    <t>Maxime Cheurlin Noellat, Nuits-Saint-Georges Premier Cru, Les Damodes</t>
  </si>
  <si>
    <t>271109220210600750</t>
  </si>
  <si>
    <t>Maxime Cheurlin Noellat, Morey-Saint-Denis</t>
  </si>
  <si>
    <t>212383320220600750</t>
  </si>
  <si>
    <t>Maxime Cheurlin Noellat, Morey-Saint-Denis Premier Cru, Monts Luisants</t>
  </si>
  <si>
    <t>212383320210600750</t>
  </si>
  <si>
    <t>308009020220600750</t>
  </si>
  <si>
    <t>Maxime Cheurlin Noellat, Gevrey-Chambertin</t>
  </si>
  <si>
    <t>186059720201200750</t>
  </si>
  <si>
    <t>149579720210600750</t>
  </si>
  <si>
    <t>Maxime Cheurlin Noellat, Chambolle-Musigny Premier Cru, Les Feusselottes</t>
  </si>
  <si>
    <t>103885520170600750</t>
  </si>
  <si>
    <t>Maison Louis Jadot, Volnay Premier Cru, Santenots</t>
  </si>
  <si>
    <t>103863720210600750</t>
  </si>
  <si>
    <t>Maison Louis Jadot, Pommard Premier Cru, Les Grands Epenots</t>
  </si>
  <si>
    <t>107037020210600750</t>
  </si>
  <si>
    <t>Domaine Gagey (Louis Jadot), Beaune Premier Cru, Les Greves Le Clos Blanc</t>
  </si>
  <si>
    <t>103156620200600750</t>
  </si>
  <si>
    <t>103142320190600750</t>
  </si>
  <si>
    <t>141825120120101500</t>
  </si>
  <si>
    <t>Domaine Didier Dagueneau, Les Jardins de Babylone Sec, Jurancon</t>
  </si>
  <si>
    <t>197336520170600750</t>
  </si>
  <si>
    <t>Delas, Hermitage, Ligne de Crete Les Grandes Vignes</t>
  </si>
  <si>
    <t>111094020150601500</t>
  </si>
  <si>
    <t>Domaine Courbis, Saint-Joseph, Les Royes Rouge</t>
  </si>
  <si>
    <t>111090820150601500</t>
  </si>
  <si>
    <t>Domaine Courbis, Cornas, Champelrose</t>
  </si>
  <si>
    <t>307473210000600750</t>
  </si>
  <si>
    <t>Billecart-Salmon, Les Rendez-Vous de Billecart-Salmon Cinq Pinot Noir, Champagne</t>
  </si>
  <si>
    <t>111028520210600750</t>
  </si>
  <si>
    <t>le Clos du Caillou, Chateauneuf-du-Pape, La Reserve</t>
  </si>
  <si>
    <t>289428520140300750</t>
  </si>
  <si>
    <t>Regis Poissinet, Cuvee Irizee Meunier Extra Brut</t>
  </si>
  <si>
    <t>125641120160600750</t>
  </si>
  <si>
    <t>Billecart-Salmon, Vintage</t>
  </si>
  <si>
    <t>111139620220600750</t>
  </si>
  <si>
    <t>Delas, Condrieu, Clos Boucher</t>
  </si>
  <si>
    <t>101112020200301500</t>
  </si>
  <si>
    <t>Chateau Guillot Clauzel, Pomerol</t>
  </si>
  <si>
    <t>102705520190600750</t>
  </si>
  <si>
    <t>Domaine Confuron Cotetidot, Chambolle-Musigny Premier Cru, Derriere la Grange</t>
  </si>
  <si>
    <t>170019020200600750</t>
  </si>
  <si>
    <t>Domaine Christian Clerget, Echezeaux Grand Cru, En Orveaux</t>
  </si>
  <si>
    <t>101744120011200750</t>
  </si>
  <si>
    <t>Chateau Raymond-Lafon, Sauternes</t>
  </si>
  <si>
    <t>101744120010601500</t>
  </si>
  <si>
    <t>131421820200600750</t>
  </si>
  <si>
    <t>Domaine William Fevre, Chablis Grand Cru, Bougros Cote Bouguerots</t>
  </si>
  <si>
    <t>106108220170600750</t>
  </si>
  <si>
    <t>196466020200600750</t>
  </si>
  <si>
    <t>Maison Louis Jadot, Meursault Premier Cru, Blagny</t>
  </si>
  <si>
    <t>196466020200301500</t>
  </si>
  <si>
    <t>127492520190600750</t>
  </si>
  <si>
    <t>Bruno Desaunay-Bissey, Gevrey-Chambertin</t>
  </si>
  <si>
    <t>106018620230300750</t>
  </si>
  <si>
    <t>187487720190600750</t>
  </si>
  <si>
    <t>102955420210600750</t>
  </si>
  <si>
    <t>Domaine Drouhin Laroze, Gevrey-Chambertin Premier Cru</t>
  </si>
  <si>
    <t>154321220220600750</t>
  </si>
  <si>
    <t>138205920220300750</t>
  </si>
  <si>
    <t>Domaine Faiveley, Puligny-Montrachet Premier Cru, Les Referts</t>
  </si>
  <si>
    <t>103158220220600750</t>
  </si>
  <si>
    <t>103142320220600750</t>
  </si>
  <si>
    <t>103144920220600750</t>
  </si>
  <si>
    <t>Domaine Faiveley, Gevrey-Chambertin Premier Cru, Issarts</t>
  </si>
  <si>
    <t>103134820220600750</t>
  </si>
  <si>
    <t>154320920220600750</t>
  </si>
  <si>
    <t>103128920200300750</t>
  </si>
  <si>
    <t>Domaine Faiveley, Chambolle-Musigny Premier Cru, La Combe d'Orveau</t>
  </si>
  <si>
    <t>131232820201200750</t>
  </si>
  <si>
    <t>Buisson-Charles, Volnay Premier Cru, Santenots</t>
  </si>
  <si>
    <t>131232820221200750</t>
  </si>
  <si>
    <t>123222420090600750</t>
  </si>
  <si>
    <t>Chanson Pere et Fils, Pernand-Vergelesses Premier Cru, En Caradeux</t>
  </si>
  <si>
    <t>300658420220600750</t>
  </si>
  <si>
    <t>Buisson-Charles, Aloxe-Corton</t>
  </si>
  <si>
    <t>159546820120103000</t>
  </si>
  <si>
    <t>159546820120101500</t>
  </si>
  <si>
    <t>118529820181200750</t>
  </si>
  <si>
    <t>123501020200600750</t>
  </si>
  <si>
    <t>Chateau de Vaudieu, Chateauneuf-du-Pape, Clos du Belvedere Blanc</t>
  </si>
  <si>
    <t>110979120090600750</t>
  </si>
  <si>
    <t>289980220211200750</t>
  </si>
  <si>
    <t>Buisson-Charles, Morey-Saint-Denis Premier Cru, Clos Sorbe</t>
  </si>
  <si>
    <t>145672320200103000</t>
  </si>
  <si>
    <t>Domaine Tawse, Mazoyeres-Chambertin Grand Cru</t>
  </si>
  <si>
    <t>111027220230600750</t>
  </si>
  <si>
    <t>le Clos du Caillou, Chateauneuf-du-Pape, Les Quartz</t>
  </si>
  <si>
    <t>280239010000600750</t>
  </si>
  <si>
    <t>Domaine Vincey, Interlude Chardonnay Grand Cru, Oger</t>
  </si>
  <si>
    <t>102419720180600750</t>
  </si>
  <si>
    <t>Chanson Pere et Fils, Beaune Premier Cru, Clos des Mouches Rouge</t>
  </si>
  <si>
    <t>150284020210600750</t>
  </si>
  <si>
    <t>Domaine Chantal Lescure, Nuits-Saint-Georges Premier Cru, Les Vallerots</t>
  </si>
  <si>
    <t>102082520220600750</t>
  </si>
  <si>
    <t>Domaine Henri Boillot, Volnay</t>
  </si>
  <si>
    <t>152372020180601500</t>
  </si>
  <si>
    <t>Antoine Sanzay, Saumur-Champigny, Haye Dampierre</t>
  </si>
  <si>
    <t>192232120220600750</t>
  </si>
  <si>
    <t>113659320210600750</t>
  </si>
  <si>
    <t>Domaine Robert Sirugue, Vosne-Romanee</t>
  </si>
  <si>
    <t>111690020170600750</t>
  </si>
  <si>
    <t>Chateau de Saint Cosme, Gigondas, Le Claux</t>
  </si>
  <si>
    <t>131638420180101500</t>
  </si>
  <si>
    <t>Trimbach, Riesling Clos St Hune</t>
  </si>
  <si>
    <t>140474020180600750</t>
  </si>
  <si>
    <t>Marchand-Tawse, Nuits-Saint-Georges, Les Longecourts</t>
  </si>
  <si>
    <t>108031720210300750</t>
  </si>
  <si>
    <t>Etienne Sauzet, Puligny-Montrachet Premier Cru, Les Referts</t>
  </si>
  <si>
    <t>103622620200600750</t>
  </si>
  <si>
    <t>Domaine Anne-Francoise Gros, Pommard Premier Cru, Les Arvelets</t>
  </si>
  <si>
    <t>143081920210600750</t>
  </si>
  <si>
    <t>111374920160600750</t>
  </si>
  <si>
    <t>Domaine Philippe &amp; Vincent Jaboulet, Hermitage, Rouge</t>
  </si>
  <si>
    <t>102586220160600750</t>
  </si>
  <si>
    <t>Domaine Christian Clerget, Chambolle-Musigny Premier Cru, Les Charmes</t>
  </si>
  <si>
    <t>112618120190600750</t>
  </si>
  <si>
    <t>Bruno Desaunay-Bissey, Vosne-Romanee</t>
  </si>
  <si>
    <t>122510320190600750</t>
  </si>
  <si>
    <t>Bruno Desaunay-Bissey, Chambolle-Musigny, La Combe d'Orveau</t>
  </si>
  <si>
    <t>105708920180100750</t>
  </si>
  <si>
    <t>Domaine Armand Rousseau, Gevrey-Chambertin Premier Cru, Les Cazetiers</t>
  </si>
  <si>
    <t>104511020190601500</t>
  </si>
  <si>
    <t>104518120220600750</t>
  </si>
  <si>
    <t>Georges Lignier et Fils, Morey-Saint-Denis Premier Cru, Clos des Ormes</t>
  </si>
  <si>
    <t>101828820150600750</t>
  </si>
  <si>
    <t>Domaine Marquis d'Angerville, Pommard, Les Combes Dessus</t>
  </si>
  <si>
    <t>102046320111200750</t>
  </si>
  <si>
    <t>Simon Bize, Savigny-les-Beaune Premier Cru, Aux Vergelesses Rouge</t>
  </si>
  <si>
    <t>170333520090100750</t>
  </si>
  <si>
    <t>132278520080600750</t>
  </si>
  <si>
    <t>Francoise Bedel, L'Ame de la Terre Millesime</t>
  </si>
  <si>
    <t>100596320090600750</t>
  </si>
  <si>
    <t>103669120220600750</t>
  </si>
  <si>
    <t>Domaine Antonin Guyon, Corton Grand Cru, Clos Roy</t>
  </si>
  <si>
    <t>131711820150103000</t>
  </si>
  <si>
    <t>Domaine de Bila-Haut (M. Chapoutier), Cotes du Roussillon, Latour de France Occultum Lapidem</t>
  </si>
  <si>
    <t>122378920140600750</t>
  </si>
  <si>
    <t>Hospices de Beaune, Beaune Premier Cru, Les Greves Cuvee Pierre Floquet</t>
  </si>
  <si>
    <t>184628320130301500</t>
  </si>
  <si>
    <t>Recrue Sens, Ponts</t>
  </si>
  <si>
    <t>105700520000600750</t>
  </si>
  <si>
    <t>122333020160300750</t>
  </si>
  <si>
    <t>102064920180300750</t>
  </si>
  <si>
    <t>145523420210100750</t>
  </si>
  <si>
    <t>Domaine Francois Lamarche, La Grande Rue Grand Cru, Cuvee 1959</t>
  </si>
  <si>
    <t>174644020200100750</t>
  </si>
  <si>
    <t>Bruno Colin, Chevalier-Montrachet Grand Cru</t>
  </si>
  <si>
    <t>150221520210600750</t>
  </si>
  <si>
    <t>Maison Louis Jadot, Saint-Aubin Premier Cru, En Remilly</t>
  </si>
  <si>
    <t>155018620220600750</t>
  </si>
  <si>
    <t>Georges Noellat, Beaune Premier Cru, La Mignotte</t>
  </si>
  <si>
    <t>107288220160600750</t>
  </si>
  <si>
    <t>Maison Louis Latour, Montrachet Grand Cru</t>
  </si>
  <si>
    <t>134089520210300750</t>
  </si>
  <si>
    <t>Charles van Canneyt, Charmes-Chambertin Grand Cru</t>
  </si>
  <si>
    <t>113228920190600750</t>
  </si>
  <si>
    <t>Jean-Louis Chavy, Puligny-Montrachet</t>
  </si>
  <si>
    <t>110979120100600750</t>
  </si>
  <si>
    <t>197451920190600750</t>
  </si>
  <si>
    <t>197449220180600750</t>
  </si>
  <si>
    <t>103739520210300750</t>
  </si>
  <si>
    <t>Alain Hudelot-Noellat, Romanee-Saint-Vivant Grand Cru</t>
  </si>
  <si>
    <t>140864720100600750</t>
  </si>
  <si>
    <t>Bernard Dugat-Py, Gevrey-Chambertin Premier Cru, Champeaux</t>
  </si>
  <si>
    <t>111848320220600750</t>
  </si>
  <si>
    <t>Alain Voge, Cornas, Les Viellies Vignes</t>
  </si>
  <si>
    <t>104392720140300750</t>
  </si>
  <si>
    <t>259077020100600750</t>
  </si>
  <si>
    <t>Billecart Salmon, Brut Blanc de Blancs 50YO Velier, Champagne</t>
  </si>
  <si>
    <t>144527110000600750</t>
  </si>
  <si>
    <t>Veuve Clicquot, Extra Brut Extra Old</t>
  </si>
  <si>
    <t>107542120190600750</t>
  </si>
  <si>
    <t>Domaine Michelot, Meursault, Blanc</t>
  </si>
  <si>
    <t>102410020220600750</t>
  </si>
  <si>
    <t>Domaine Chandon de Briailles, Savigny-les-Beaune Premier Cru, Les Lavieres</t>
  </si>
  <si>
    <t>105708920200600750</t>
  </si>
  <si>
    <t>106075320191200750</t>
  </si>
  <si>
    <t>Simon Bize, Corton-Charlemagne Grand Cru</t>
  </si>
  <si>
    <t>102736120200600750</t>
  </si>
  <si>
    <t>296661010000300750</t>
  </si>
  <si>
    <t>Fleur de Miraval, Petite Fleur Brut Rose, Champagne</t>
  </si>
  <si>
    <t>115066320120600750</t>
  </si>
  <si>
    <t>Ladoucette, Pouilly Fume, Baron de L</t>
  </si>
  <si>
    <t>105917120200600750</t>
  </si>
  <si>
    <t>120198720230600750</t>
  </si>
  <si>
    <t>Domaine Chavy-Chouet, Meursault, Clos des Corvees de Citeau</t>
  </si>
  <si>
    <t>123228220230600750</t>
  </si>
  <si>
    <t>Domaine Chavy-Chouet, Meursault Premier Cru, Charmes</t>
  </si>
  <si>
    <t>146525520210600750</t>
  </si>
  <si>
    <t>Truchetet, Bourgogne, Hautes Cotes de Nuits Rouge</t>
  </si>
  <si>
    <t>146524220210600750</t>
  </si>
  <si>
    <t>Truchetet, Bourgogne, Hautes Cotes de Nuits Blanc</t>
  </si>
  <si>
    <t>105637220120600750</t>
  </si>
  <si>
    <t>117048720070101500</t>
  </si>
  <si>
    <t>Roger Sabon, Chateauneuf-du-Pape, Le Secret des Sabon</t>
  </si>
  <si>
    <t>176212320180600750</t>
  </si>
  <si>
    <t>Yann Durieux, PV Rouge, VdF</t>
  </si>
  <si>
    <t>287111220150600750</t>
  </si>
  <si>
    <t>Larmandier-Bernier, Blanc de Noirs, Champagne</t>
  </si>
  <si>
    <t>254728220190600750</t>
  </si>
  <si>
    <t>251677220130600750</t>
  </si>
  <si>
    <t>Francoise Bedel, Jouvence, Champagne</t>
  </si>
  <si>
    <t>145041520180600750</t>
  </si>
  <si>
    <t>Domaine Guiberteau, Saumur, Arboises</t>
  </si>
  <si>
    <t>299531520210600750</t>
  </si>
  <si>
    <t>Cyprien Arlaud, Nuits-Saint-Georges Premier Cru, Aux Chaignots Cuvee Joseph</t>
  </si>
  <si>
    <t>237271010000600750</t>
  </si>
  <si>
    <t>Pierre Gerbais, La Loge</t>
  </si>
  <si>
    <t>145041520200600750</t>
  </si>
  <si>
    <t>121926520161200750</t>
  </si>
  <si>
    <t>Marie et Pierre Benetiere, Cordeloux Syrah</t>
  </si>
  <si>
    <t>122649020210600750</t>
  </si>
  <si>
    <t>114911120110100750</t>
  </si>
  <si>
    <t>Domaine de la Romanee-Conti, Corton Grand Cru, Prince Florent de Merode</t>
  </si>
  <si>
    <t>106915020170100750</t>
  </si>
  <si>
    <t>Vincent Girardin, Batard-Montrachet Grand Cru</t>
  </si>
  <si>
    <t>101315320000301500</t>
  </si>
  <si>
    <t>Chateau Meyney, Saint-Estephe</t>
  </si>
  <si>
    <t>104423020010300750</t>
  </si>
  <si>
    <t>Domaine Leroy, Nuits-Saint-Georges Premier Cru, Les Boudots</t>
  </si>
  <si>
    <t>104419720010100750</t>
  </si>
  <si>
    <t>Domaine Leroy, Musigny Grand Cru</t>
  </si>
  <si>
    <t>102664120091200750</t>
  </si>
  <si>
    <t>Domaine du Comte Liger Belair, Vosne-Romanee Premier Cru, Aux Reignots</t>
  </si>
  <si>
    <t>103024020200600750</t>
  </si>
  <si>
    <t>Dugat-Py, Gevrey-Chambertin Premier Cru, Petite Chapelle Vieilles Vignes</t>
  </si>
  <si>
    <t>102656620130300750</t>
  </si>
  <si>
    <t>Domaine du Comte Liger Belair, Echezeaux Grand Cru</t>
  </si>
  <si>
    <t>128154120180600750</t>
  </si>
  <si>
    <t>l'Anglore, Cotes du Rhone, Vejade</t>
  </si>
  <si>
    <t>108148620141200750</t>
  </si>
  <si>
    <t>Domaine Aubert et Pamela Villaine, Rully, Les Saint-Jacques</t>
  </si>
  <si>
    <t>280492920130600750</t>
  </si>
  <si>
    <t>Domaine Didier Dagueneau, Les Jardins de Babylone Demi Sec, Jurancon</t>
  </si>
  <si>
    <t>102418420130600750</t>
  </si>
  <si>
    <t>Chanson Pere et Fils, Beaune Premier Cru, Les Feves Rouge</t>
  </si>
  <si>
    <t>101231620021200750</t>
  </si>
  <si>
    <t>101400420090600750</t>
  </si>
  <si>
    <t>122798920090600750</t>
  </si>
  <si>
    <t>Domaine Duroche, Latricieres-Chambertin Grand Cru</t>
  </si>
  <si>
    <t>101231620070600750</t>
  </si>
  <si>
    <t>106552720220600750</t>
  </si>
  <si>
    <t>Pierre-Yves Colin-Morey, Bourgogne, Chardonnay</t>
  </si>
  <si>
    <t>101030920160600750</t>
  </si>
  <si>
    <t>Les Forts de Latour, Pauillac</t>
  </si>
  <si>
    <t>101278120200300750</t>
  </si>
  <si>
    <t>Chateau Margaux Premier Cru Classe, Margaux</t>
  </si>
  <si>
    <t>140077120210600750</t>
  </si>
  <si>
    <t>Bachelet-Monnot, Chassagne-Montrachet, Blanc</t>
  </si>
  <si>
    <t>106020320210600750</t>
  </si>
  <si>
    <t>Bachelet-Monnot, Puligny-Montrachet</t>
  </si>
  <si>
    <t>104687219950100750</t>
  </si>
  <si>
    <t>101775720100900750</t>
  </si>
  <si>
    <t>9</t>
  </si>
  <si>
    <t>101775720070600750</t>
  </si>
  <si>
    <t>102867420110300750</t>
  </si>
  <si>
    <t>102870420110300750</t>
  </si>
  <si>
    <t>Domaine de la Romanee-Conti, La Tache Grand Cru</t>
  </si>
  <si>
    <t>101190220180300750</t>
  </si>
  <si>
    <t>106861620200100750</t>
  </si>
  <si>
    <t>Domaine Fontaine-Gagnard, Montrachet Grand Cru</t>
  </si>
  <si>
    <t>101278120170600750</t>
  </si>
  <si>
    <t>101278120190600750</t>
  </si>
  <si>
    <t>102866120050600750</t>
  </si>
  <si>
    <t>Domaine de la Romanee-Conti, Grands Echezeaux Grand Cru</t>
  </si>
  <si>
    <t>100604520091200750</t>
  </si>
  <si>
    <t>123169220190600750</t>
  </si>
  <si>
    <t>Ballot Millot, Meursault, Blanc</t>
  </si>
  <si>
    <t>131638419970300750</t>
  </si>
  <si>
    <t>106630620220600750</t>
  </si>
  <si>
    <t>Vincent Dancer, Bourgogne, Blanc</t>
  </si>
  <si>
    <t>100613320091200750</t>
  </si>
  <si>
    <t>Chateau L'Arrosee Grand Cru Classe, Saint-Emilion Grand Cru</t>
  </si>
  <si>
    <t>101257620190600750</t>
  </si>
  <si>
    <t>Chateau Lynch-Bages 5eme Cru Classe, Pauillac</t>
  </si>
  <si>
    <t>100798320210600750</t>
  </si>
  <si>
    <t>Chapelle d'Ausone, Saint-Emilion Grand Cru</t>
  </si>
  <si>
    <t>101030920050600750</t>
  </si>
  <si>
    <t>105678920170300750</t>
  </si>
  <si>
    <t>101231620030600750</t>
  </si>
  <si>
    <t>102868720180100750</t>
  </si>
  <si>
    <t>101237420091200750</t>
  </si>
  <si>
    <t>Chateau Leoville Las Cases 2eme Cru Classe, Saint-Julien</t>
  </si>
  <si>
    <t>101416320051200750</t>
  </si>
  <si>
    <t>101187220051200750</t>
  </si>
  <si>
    <t>Chateau Lafite Rothschild Premier Cru Classe, Pauillac</t>
  </si>
  <si>
    <t>100947920091200750</t>
  </si>
  <si>
    <t>279000820211200750</t>
  </si>
  <si>
    <t>Buisson-Charles, Meursault Premier Cru, In Memoriam</t>
  </si>
  <si>
    <t>100784020210600750</t>
  </si>
  <si>
    <t>101417619951200750</t>
  </si>
  <si>
    <t>Chateau Pichon Longueville Comtesse de Lalande 2eme Cru Classe, Pauillac</t>
  </si>
  <si>
    <t>170332220130600750</t>
  </si>
  <si>
    <t>Dhondt Grellet, Les Nogers Blanc de Blancs Extra Brut Premier Cru</t>
  </si>
  <si>
    <t>112422020180600750</t>
  </si>
  <si>
    <t>122615520080100750</t>
  </si>
  <si>
    <t>108239519880100750</t>
  </si>
  <si>
    <t>Krug, Clos du Mesnil</t>
  </si>
  <si>
    <t>101403320200300750</t>
  </si>
  <si>
    <t>101417620171200750</t>
  </si>
  <si>
    <t>107338420220600750</t>
  </si>
  <si>
    <t>Domaine Leflaive, Bourgogne, Blanc</t>
  </si>
  <si>
    <t>101463920091200750</t>
  </si>
  <si>
    <t>Reserve de la Comtesse, Pauillac</t>
  </si>
  <si>
    <t>196098120180600750</t>
  </si>
  <si>
    <t>Domaine de Villaine, Rully Premier Cru, Rabource</t>
  </si>
  <si>
    <t>101608220200600750</t>
  </si>
  <si>
    <t>Vieux Chateau Certan, Pomerol</t>
  </si>
  <si>
    <t>100942420090600750</t>
  </si>
  <si>
    <t>101496120180600750</t>
  </si>
  <si>
    <t>Chateau Saint-Pierre 4eme Cru Classe, Saint-Julien</t>
  </si>
  <si>
    <t>101056920161200750</t>
  </si>
  <si>
    <t>Chateau Giscours 3eme Cru Classe, Margaux</t>
  </si>
  <si>
    <t>100948220061200750</t>
  </si>
  <si>
    <t>101365820091200750</t>
  </si>
  <si>
    <t>Chateau Palmer 3eme Cru Classe, Margaux</t>
  </si>
  <si>
    <t>111604320121200750</t>
  </si>
  <si>
    <t>100878820200600750</t>
  </si>
  <si>
    <t>100710120091200750</t>
  </si>
  <si>
    <t>101496120190600750</t>
  </si>
  <si>
    <t>107805720220600750</t>
  </si>
  <si>
    <t>Domaine Paul Pillot, Chassagne-Montrachet, Mazures</t>
  </si>
  <si>
    <t>100780820200600750</t>
  </si>
  <si>
    <t>Chateau Les Carmes Haut-Brion, Pessac-Leognan</t>
  </si>
  <si>
    <t>101722320210600750</t>
  </si>
  <si>
    <t>Chateau La Mission Haut-Brion, Blanc, Pessac-Leognan</t>
  </si>
  <si>
    <t>176573320180600750</t>
  </si>
  <si>
    <t>Domaine de Villaine, Rully Premier Cru, Margotes</t>
  </si>
  <si>
    <t>101187220090600750</t>
  </si>
  <si>
    <t>100710120210300750</t>
  </si>
  <si>
    <t>101229920121200750</t>
  </si>
  <si>
    <t>105930220050600750</t>
  </si>
  <si>
    <t>Domaine de la Vougeraie, Bonnes Mares Grand Cru</t>
  </si>
  <si>
    <t>105930220060600750</t>
  </si>
  <si>
    <t>101278119961200750</t>
  </si>
  <si>
    <t>100810820200301500</t>
  </si>
  <si>
    <t>Chateau Cheval Blanc Premier Grand Cru Classe A, Saint-Emilion Grand Cru</t>
  </si>
  <si>
    <t>101119120131200750</t>
  </si>
  <si>
    <t>108254220040600750</t>
  </si>
  <si>
    <t>180762620060600750</t>
  </si>
  <si>
    <t>Salon, Le Mesnil Grand Cru</t>
  </si>
  <si>
    <t>110838720100101500</t>
  </si>
  <si>
    <t>101595520210600750</t>
  </si>
  <si>
    <t>124118920111200750</t>
  </si>
  <si>
    <t>Domaine de Montille, Pommard Premier Cru, Les Rugiens Bas</t>
  </si>
  <si>
    <t>108265620120500750</t>
  </si>
  <si>
    <t>5</t>
  </si>
  <si>
    <t>101387620210600750</t>
  </si>
  <si>
    <t>Chateau Pavie Macquin Premier Grand Cru Classe B, Saint-Emilion Grand Cru</t>
  </si>
  <si>
    <t>100976920091200750</t>
  </si>
  <si>
    <t>Chateau Figeac Premier Grand Cru Classe B, Saint-Emilion Grand Cru</t>
  </si>
  <si>
    <t>100758920160600750</t>
  </si>
  <si>
    <t>123169220210600750</t>
  </si>
  <si>
    <t>100821220091200750</t>
  </si>
  <si>
    <t>100609020140600750</t>
  </si>
  <si>
    <t>100609020091200750</t>
  </si>
  <si>
    <t>126101720170600750</t>
  </si>
  <si>
    <t>Comte Armand, Auxey-Duresses Premier Cru</t>
  </si>
  <si>
    <t>101165420180600750</t>
  </si>
  <si>
    <t>Chateau d'Issan 3eme Cru Classe, Margaux</t>
  </si>
  <si>
    <t>100728620181200750</t>
  </si>
  <si>
    <t>Chateau Brane-Cantenac 2eme Cru Classe, Margaux</t>
  </si>
  <si>
    <t>100778120190600750</t>
  </si>
  <si>
    <t>101107420200600750</t>
  </si>
  <si>
    <t>101107420161200750</t>
  </si>
  <si>
    <t>100710120150600750</t>
  </si>
  <si>
    <t>101236120190600750</t>
  </si>
  <si>
    <t>101124720031200750</t>
  </si>
  <si>
    <t>101278119861200750</t>
  </si>
  <si>
    <t>1986</t>
  </si>
  <si>
    <t>101354420021200750</t>
  </si>
  <si>
    <t>100604520160600750</t>
  </si>
  <si>
    <t>101317920021200750</t>
  </si>
  <si>
    <t>100815320091200750</t>
  </si>
  <si>
    <t>100604520180600750</t>
  </si>
  <si>
    <t>104967120200600750</t>
  </si>
  <si>
    <t>Jacques-Frederic Mugnier, Nuits-Saint-Georges Premier Cru, Clos de la Marechale Rouge</t>
  </si>
  <si>
    <t>100841420170600750</t>
  </si>
  <si>
    <t>Clos du Marquis, Saint-Julien</t>
  </si>
  <si>
    <t>101872520180300750</t>
  </si>
  <si>
    <t>Domaine Arnoux-Lachaux, Echezeaux Grand Cru, Les Rouges</t>
  </si>
  <si>
    <t>138490720220300750</t>
  </si>
  <si>
    <t>Domaine d'Eugenie, Chassagne-Montrachet, Les Perclos</t>
  </si>
  <si>
    <t>102663820090600750</t>
  </si>
  <si>
    <t>Domaine du Comte Liger Belair, Vosne-Romanee Premier Cru, Les Petits Monts</t>
  </si>
  <si>
    <t>111320220150300750</t>
  </si>
  <si>
    <t>159157410000600750</t>
  </si>
  <si>
    <t>Trilogie L13.14.15, Le Pin, Pomerol</t>
  </si>
  <si>
    <t>100620520210100750</t>
  </si>
  <si>
    <t>101536220190600750</t>
  </si>
  <si>
    <t>101433620090600750</t>
  </si>
  <si>
    <t>Chateau Pouget 4eme Cru Classe, Margaux</t>
  </si>
  <si>
    <t>101401720191200750</t>
  </si>
  <si>
    <t>Chateau Petit-Village, Pomerol</t>
  </si>
  <si>
    <t>101401720181200750</t>
  </si>
  <si>
    <t>101357320140600750</t>
  </si>
  <si>
    <t>101267720160600750</t>
  </si>
  <si>
    <t>Chateau Malartic Lagraviere, Pessac-Leognan Grand Cru Classe, Rouge</t>
  </si>
  <si>
    <t>117322820190600750</t>
  </si>
  <si>
    <t>Lassegue, Saint-Emilion Grand Cru</t>
  </si>
  <si>
    <t>100725720160600750</t>
  </si>
  <si>
    <t>101539120010600750</t>
  </si>
  <si>
    <t>Chateau du Tertre 5eme Cru Classe, Margaux</t>
  </si>
  <si>
    <t>101637220190600750</t>
  </si>
  <si>
    <t>101737920210600750</t>
  </si>
  <si>
    <t>101187220000501500</t>
  </si>
  <si>
    <t>101237420031200750</t>
  </si>
  <si>
    <t>108179220020600750</t>
  </si>
  <si>
    <t>102331820160601500</t>
  </si>
  <si>
    <t>Camus Pere et Fils, Charmes-Chambertin Grand Cru</t>
  </si>
  <si>
    <t>101187220020601500</t>
  </si>
  <si>
    <t>101257619961200750</t>
  </si>
  <si>
    <t>105703420200600750</t>
  </si>
  <si>
    <t>Domaine Armand Rousseau, Charmes-Chambertin Grand Cru</t>
  </si>
  <si>
    <t>108273120070600750</t>
  </si>
  <si>
    <t>101107420031200750</t>
  </si>
  <si>
    <t>101430720181200750</t>
  </si>
  <si>
    <t>102867420090300750</t>
  </si>
  <si>
    <t>102867420020600750</t>
  </si>
  <si>
    <t>127735919930100750</t>
  </si>
  <si>
    <t>Dom Perignon, P2</t>
  </si>
  <si>
    <t>1993</t>
  </si>
  <si>
    <t>102687220010600750</t>
  </si>
  <si>
    <t>279688220200600750</t>
  </si>
  <si>
    <t>102681420190101500</t>
  </si>
  <si>
    <t>Domaine Comte Georges de Vogue, Chambolle-Musigny Premier Cru, Les Amoureuses</t>
  </si>
  <si>
    <t>106796720080600750</t>
  </si>
  <si>
    <t>127162120201200750</t>
  </si>
  <si>
    <t>Domaine Francois Lumpp, Givry Premier Cru, A Vigne Rouge</t>
  </si>
  <si>
    <t>146712920190600750</t>
  </si>
  <si>
    <t>Benoit Ente, Puligny-Montrachet Premier Cru, La Truffiere</t>
  </si>
  <si>
    <t>132687120180600750</t>
  </si>
  <si>
    <t>Charles van Canneyt, Corton-Charlemagne Grand Cru</t>
  </si>
  <si>
    <t>111397020140601500</t>
  </si>
  <si>
    <t>104448720080600750</t>
  </si>
  <si>
    <t>Maison Leroy, Savigny-les-Beaune Premier Cru, Aux Guettes</t>
  </si>
  <si>
    <t>104805220181200750</t>
  </si>
  <si>
    <t>Domaine de Montille, Corton Grand Cru, Le Clos du Roi</t>
  </si>
  <si>
    <t>105662020110600750</t>
  </si>
  <si>
    <t>103531720180300750</t>
  </si>
  <si>
    <t>Domaine Henri Gouges, Nuits-Saint-Georges Premier Cru, Les Pruliers</t>
  </si>
  <si>
    <t>101878320120600750</t>
  </si>
  <si>
    <t>Domaine Arnoux-Lachaux, Romanee-Saint-Vivant Grand Cru</t>
  </si>
  <si>
    <t>104081219850600750</t>
  </si>
  <si>
    <t>Domaine Louis Latour, Corton Grand Cru, Clos de la Vigne au Saint</t>
  </si>
  <si>
    <t>1985</t>
  </si>
  <si>
    <t>110970420140500750</t>
  </si>
  <si>
    <t>187605720150500750</t>
  </si>
  <si>
    <t>114237220200600750</t>
  </si>
  <si>
    <t>Domaine du Tunnel, Saint-Peray, Roussanne</t>
  </si>
  <si>
    <t>114237220200400750</t>
  </si>
  <si>
    <t>101676320210500750</t>
  </si>
  <si>
    <t>102083820190400750</t>
  </si>
  <si>
    <t>Domaine Henri Boillot, Volnay Premier Cru, Les Caillerets</t>
  </si>
  <si>
    <t>215834120180600750</t>
  </si>
  <si>
    <t>Esprit Leflaive, Nuits-Saint-Georges</t>
  </si>
  <si>
    <t>107801520100600750</t>
  </si>
  <si>
    <t>132385420190601500</t>
  </si>
  <si>
    <t>Domaine de la Grange des Peres, Pays d'Herault, Rouge</t>
  </si>
  <si>
    <t>131913820170500750</t>
  </si>
  <si>
    <t>102366620150300750</t>
  </si>
  <si>
    <t>111301320150600750</t>
  </si>
  <si>
    <t>Alain Jaume, Chateauneuf-du-Pape, Domaine Grand Veneur Vieilles Vignes</t>
  </si>
  <si>
    <t>110881120100600750</t>
  </si>
  <si>
    <t>Boislauzon, Chateauneuf-du-Pape, Quet</t>
  </si>
  <si>
    <t>111321520040300750</t>
  </si>
  <si>
    <t>111237720111200750</t>
  </si>
  <si>
    <t>Gangloff, Condrieu</t>
  </si>
  <si>
    <t>124294220090600750</t>
  </si>
  <si>
    <t>Domaine Huet, Vouvray, Petillant Brut Reserve</t>
  </si>
  <si>
    <t>103531720130600750</t>
  </si>
  <si>
    <t>103559320090600750</t>
  </si>
  <si>
    <t>Domaine Jean Grivot, Echezeaux Grand Cru</t>
  </si>
  <si>
    <t>113252420110301500</t>
  </si>
  <si>
    <t>Domaine Leflaive, Bienvenues-Batard-Montrachet Grand Cru</t>
  </si>
  <si>
    <t>103979320050100750</t>
  </si>
  <si>
    <t>Pascal Lachaux, Chambertin-Clos de Beze Grand Cru</t>
  </si>
  <si>
    <t>105342720001200750</t>
  </si>
  <si>
    <t>Prieure Roch, Nuits-Saint-Georges Premier Cru, Clos des Corvees</t>
  </si>
  <si>
    <t>103738220080600750</t>
  </si>
  <si>
    <t>Alain Hudelot-Noellat, Richebourg Grand Cru</t>
  </si>
  <si>
    <t>124781720121200750</t>
  </si>
  <si>
    <t>Bernard Dugat-Py, Gevrey-Chambertin, Cuvee Coeur de Roy Tres Vieilles Vignes</t>
  </si>
  <si>
    <t>106482320110100750</t>
  </si>
  <si>
    <t>Coche-Dury, Puligny-Montrachet, Les Enseigneres</t>
  </si>
  <si>
    <t>105709220071200750</t>
  </si>
  <si>
    <t>Domaine Armand Rousseau, Gevrey-Chambertin Premier Cru, Clos Saint-Jacques</t>
  </si>
  <si>
    <t>102677120021200750</t>
  </si>
  <si>
    <t>100782419830106000</t>
  </si>
  <si>
    <t>Chateau Caronne Ste Gemme, Haut-Medoc</t>
  </si>
  <si>
    <t>112410320091200750</t>
  </si>
  <si>
    <t>Domaine Humbert Freres, Fixin, Rouge</t>
  </si>
  <si>
    <t>110830320061200750</t>
  </si>
  <si>
    <t>Domaine La Barroche, Chateauneuf-du-Pape</t>
  </si>
  <si>
    <t>113103520101200750</t>
  </si>
  <si>
    <t>Domaine Ostertag, Zellberg Pinot Gris</t>
  </si>
  <si>
    <t>119841220060300750</t>
  </si>
  <si>
    <t>106661220131200750</t>
  </si>
  <si>
    <t>Vincent Dauvissat, Petit Chablis</t>
  </si>
  <si>
    <t>108309920040100750</t>
  </si>
  <si>
    <t>107676320131200750</t>
  </si>
  <si>
    <t>Morey-Blanc, Meursault Premier Cru, Les Charmes</t>
  </si>
  <si>
    <t>103559320150600750</t>
  </si>
  <si>
    <t>104023220101200750</t>
  </si>
  <si>
    <t>Domaine Francois Lamarche, Vosne-Romanee Premier Cru, La Croix Rameau</t>
  </si>
  <si>
    <t>154320920170600750</t>
  </si>
  <si>
    <t>121369620150301500</t>
  </si>
  <si>
    <t>121365420160600750</t>
  </si>
  <si>
    <t>Georges Noellat, Vosne-Romanee Premier Cru, Les Beaux Monts</t>
  </si>
  <si>
    <t>104824120170600750</t>
  </si>
  <si>
    <t>Domaine de Montille, Volnay Premier Cru, Taille Pieds</t>
  </si>
  <si>
    <t>131580820200100750</t>
  </si>
  <si>
    <t>Domaine Cecile Tremblay, Nuits-Saint-Georges Premier Cru, Aux Murgers</t>
  </si>
  <si>
    <t>133925520180600750</t>
  </si>
  <si>
    <t>Charles van Canneyt, Chambertin-Clos de Beze Grand Cru</t>
  </si>
  <si>
    <t>101187220190600750</t>
  </si>
  <si>
    <t>101364520091200750</t>
  </si>
  <si>
    <t>Les Pagodes de Cos, Saint-Estephe</t>
  </si>
  <si>
    <t>101313720051200750</t>
  </si>
  <si>
    <t>Chateau Mazeyres, Pomerol</t>
  </si>
  <si>
    <t>101455420091200750</t>
  </si>
  <si>
    <t>100924820051200750</t>
  </si>
  <si>
    <t>100976920051200750</t>
  </si>
  <si>
    <t>SKU</t>
  </si>
  <si>
    <t>Price / bottle</t>
  </si>
  <si>
    <t>Price/pack</t>
  </si>
  <si>
    <t>ETA</t>
  </si>
  <si>
    <t>Nez</t>
  </si>
  <si>
    <t>Bouche</t>
  </si>
  <si>
    <t>Robe</t>
  </si>
  <si>
    <t>Description</t>
  </si>
  <si>
    <t>five (5) weeks</t>
  </si>
  <si>
    <t>101124719670100750</t>
  </si>
  <si>
    <t>1967</t>
  </si>
  <si>
    <t>75cl</t>
  </si>
  <si>
    <t>1 week</t>
  </si>
  <si>
    <t>101278119670100750</t>
  </si>
  <si>
    <t>101354419670100750</t>
  </si>
  <si>
    <t>Chateau Mouton Rothschild 2eme Cru Classe, Pauillac</t>
  </si>
  <si>
    <t>101124719690100750</t>
  </si>
  <si>
    <t>1969</t>
  </si>
  <si>
    <t>101278119700100750</t>
  </si>
  <si>
    <t>1970</t>
  </si>
  <si>
    <t>101231619720100750</t>
  </si>
  <si>
    <t>1972</t>
  </si>
  <si>
    <t>101278119730100750</t>
  </si>
  <si>
    <t>101124719780100750</t>
  </si>
  <si>
    <t>101231619780100750</t>
  </si>
  <si>
    <t>101124719790100750</t>
  </si>
  <si>
    <t>1979</t>
  </si>
  <si>
    <t>101231619790100750</t>
  </si>
  <si>
    <t>101403319790106000</t>
  </si>
  <si>
    <t>600cl</t>
  </si>
  <si>
    <t>101231619800100750</t>
  </si>
  <si>
    <t>101354419800100750</t>
  </si>
  <si>
    <t>101354419810100750</t>
  </si>
  <si>
    <t>1981</t>
  </si>
  <si>
    <t>101231619830100750</t>
  </si>
  <si>
    <t>101403319830300750</t>
  </si>
  <si>
    <t>101187219840100750</t>
  </si>
  <si>
    <t>1984</t>
  </si>
  <si>
    <t>101231619850100750</t>
  </si>
  <si>
    <t>101278119850100750</t>
  </si>
  <si>
    <t>101354419850100750</t>
  </si>
  <si>
    <t>101403319850601500</t>
  </si>
  <si>
    <t>150cl</t>
  </si>
  <si>
    <t>100620519860100750</t>
  </si>
  <si>
    <t>101187219860100750</t>
  </si>
  <si>
    <t>101354419860100750</t>
  </si>
  <si>
    <t>101403319860600750</t>
  </si>
  <si>
    <t>101403319861200750</t>
  </si>
  <si>
    <t>101124719870100750</t>
  </si>
  <si>
    <t>1987</t>
  </si>
  <si>
    <t>101187219870100750</t>
  </si>
  <si>
    <t>101231619870100750</t>
  </si>
  <si>
    <t>101124719880100750</t>
  </si>
  <si>
    <t>101231619880100750</t>
  </si>
  <si>
    <t>101278119880100750</t>
  </si>
  <si>
    <t>101354419880100750</t>
  </si>
  <si>
    <t>101403319881200750</t>
  </si>
  <si>
    <t>101403319880300750</t>
  </si>
  <si>
    <t>101231619890100750</t>
  </si>
  <si>
    <t>101278119890100750</t>
  </si>
  <si>
    <t>101354419890100750</t>
  </si>
  <si>
    <t>101403319890300750</t>
  </si>
  <si>
    <t>101354419900100750</t>
  </si>
  <si>
    <t>101403319900103000</t>
  </si>
  <si>
    <t>300cl</t>
  </si>
  <si>
    <t>101187219910100750</t>
  </si>
  <si>
    <t>101124719920100750</t>
  </si>
  <si>
    <t>1992</t>
  </si>
  <si>
    <t>101187219920100750</t>
  </si>
  <si>
    <t>101231619920100750</t>
  </si>
  <si>
    <t>101124719930100750</t>
  </si>
  <si>
    <t>101231619930100750</t>
  </si>
  <si>
    <t>101403319930600750</t>
  </si>
  <si>
    <t>101187219940100750</t>
  </si>
  <si>
    <t>101231619940100750</t>
  </si>
  <si>
    <t>101278119950100750</t>
  </si>
  <si>
    <t>101354419950100750</t>
  </si>
  <si>
    <t>101403319950300750</t>
  </si>
  <si>
    <t>101403319950106000</t>
  </si>
  <si>
    <t>101124719960100750</t>
  </si>
  <si>
    <t>101354419960100750</t>
  </si>
  <si>
    <t>101403319960300750</t>
  </si>
  <si>
    <t>101187219970100750</t>
  </si>
  <si>
    <t>101231619970100750</t>
  </si>
  <si>
    <t>101403319970600750</t>
  </si>
  <si>
    <t>101187219980100750</t>
  </si>
  <si>
    <t>1998</t>
  </si>
  <si>
    <t>101231619980100750</t>
  </si>
  <si>
    <t>101354419980100750</t>
  </si>
  <si>
    <t>101419219980100750</t>
  </si>
  <si>
    <t>101403319980300750</t>
  </si>
  <si>
    <t>101278119990100750</t>
  </si>
  <si>
    <t>101354419990100750</t>
  </si>
  <si>
    <t>101403319990300750</t>
  </si>
  <si>
    <t>101187220000100750</t>
  </si>
  <si>
    <t>101403320000103000</t>
  </si>
  <si>
    <t>101354420010100750</t>
  </si>
  <si>
    <t>101775720010100750</t>
  </si>
  <si>
    <t>Château d'Yquem, sauternes Grand cru</t>
  </si>
  <si>
    <t>101124720020100750</t>
  </si>
  <si>
    <t>101187220020100750</t>
  </si>
  <si>
    <t>101354420020100750</t>
  </si>
  <si>
    <t>101389220020100750</t>
  </si>
  <si>
    <t>Pavillon Rouge du Château Margaux, Margaux</t>
  </si>
  <si>
    <t>101403320020300750</t>
  </si>
  <si>
    <t>101403320020600750</t>
  </si>
  <si>
    <t>101354420030100750</t>
  </si>
  <si>
    <t>101403320030600750</t>
  </si>
  <si>
    <t>101354420040100750</t>
  </si>
  <si>
    <t>101669120051200750</t>
  </si>
  <si>
    <t>Château Climens Premier Cru classé, Barsac</t>
  </si>
  <si>
    <t>100972720050600750</t>
  </si>
  <si>
    <t>Château Ferrière, 3eme cru classé, Margaux</t>
  </si>
  <si>
    <t>101354420050100750</t>
  </si>
  <si>
    <t>101389220050100750</t>
  </si>
  <si>
    <t>108178920050100750</t>
  </si>
  <si>
    <t>Bollinger, la grande année</t>
  </si>
  <si>
    <t>131438020060101500</t>
  </si>
  <si>
    <t xml:space="preserve">Taittinger, Comtes de Champagne Rose </t>
  </si>
  <si>
    <t>101765620070100750</t>
  </si>
  <si>
    <t>Château Suduiraut, Sauternes</t>
  </si>
  <si>
    <t>117731420080100750</t>
  </si>
  <si>
    <t>Guffens Heynen, Saint-Veran, Le Clos des Poncetys</t>
  </si>
  <si>
    <t>Bourgogne</t>
  </si>
  <si>
    <t>101403320080103000</t>
  </si>
  <si>
    <t>101403320080301500</t>
  </si>
  <si>
    <t>101403320080101500</t>
  </si>
  <si>
    <t>101278120090100750</t>
  </si>
  <si>
    <t>Château Margaux Premier Cru classé, Margaux</t>
  </si>
  <si>
    <t>108265620090100750</t>
  </si>
  <si>
    <t>Dom Perignon, Champagne</t>
  </si>
  <si>
    <t>102949520090100750</t>
  </si>
  <si>
    <t>108255520090100750</t>
  </si>
  <si>
    <t>Louis Roederer, Cristal Rose, gift box</t>
  </si>
  <si>
    <t>101385020101200750</t>
  </si>
  <si>
    <t>Château Pavie Premier Grand Cru classé B, Saint-Emilion Grand Cru</t>
  </si>
  <si>
    <t>101526120100600750</t>
  </si>
  <si>
    <t>Château Smith Haut Lafitte, Rouge Cru classé, Pessac-Leognan</t>
  </si>
  <si>
    <t>102362420100100750</t>
  </si>
  <si>
    <t>101403320100101500</t>
  </si>
  <si>
    <t>101403320100103000</t>
  </si>
  <si>
    <t>100810820100300750</t>
  </si>
  <si>
    <t>Château Cheval Blanc Premier Grand Cru classé A, Saint-Emilion Grand Cru</t>
  </si>
  <si>
    <t>101187220110300750</t>
  </si>
  <si>
    <t>101386320120600750</t>
  </si>
  <si>
    <t>Château Pavie Decesse Grand Cru classé, Saint-Emilion Grand Cru</t>
  </si>
  <si>
    <t>108309920120100750</t>
  </si>
  <si>
    <t xml:space="preserve">Veuve Clicquot, La Grande Dame X Yayoi Kusama </t>
  </si>
  <si>
    <t>Wine Advocate : - | Vinous : -  |  JSWine : -  |  Commentaire Wine Advocate : -  |  Commentaire JS Wine : -</t>
  </si>
  <si>
    <t>108200520130100750</t>
  </si>
  <si>
    <t>Deutz, blanc de blancs millésimé</t>
  </si>
  <si>
    <t>101775720130300750</t>
  </si>
  <si>
    <t>101269320130600750</t>
  </si>
  <si>
    <t>Château Malescot St. Exupery 3eme Cru classé, Margaux</t>
  </si>
  <si>
    <t>Cos d'Estournel 2eme Cru classé, Saint-Estephe</t>
  </si>
  <si>
    <t>100947920140601500</t>
  </si>
  <si>
    <t>Château Ducru-Beaucaillou, Saint-Julien</t>
  </si>
  <si>
    <t>101077420140600750</t>
  </si>
  <si>
    <t>Château Grand-Puy Ducasse 5eme Cru classé, Pauillac</t>
  </si>
  <si>
    <t>101430720140600750</t>
  </si>
  <si>
    <t>Château Pontet-Canet 5eme Cru classé, Pauillac</t>
  </si>
  <si>
    <t>101526120140600750</t>
  </si>
  <si>
    <t>108255520140100750</t>
  </si>
  <si>
    <t>101231620140300750</t>
  </si>
  <si>
    <t>101403320140100750</t>
  </si>
  <si>
    <t>115646320140600750</t>
  </si>
  <si>
    <t xml:space="preserve">David Duband, Charmes-Chambertin Grand Cru </t>
  </si>
  <si>
    <t>100724420150600750</t>
  </si>
  <si>
    <t>Château Boyd-Cantenac 3eme Cru classé, Margaux</t>
  </si>
  <si>
    <t>101704720150600750</t>
  </si>
  <si>
    <t>Château Guiraud Premier Cru classé, Sauternes</t>
  </si>
  <si>
    <t>101231620150600750</t>
  </si>
  <si>
    <t>101430720150100750</t>
  </si>
  <si>
    <t>105320920150101500</t>
  </si>
  <si>
    <t>159487820150100750</t>
  </si>
  <si>
    <t>Francis Boulard, Rachais Brut Nature</t>
  </si>
  <si>
    <t>101382120150101500</t>
  </si>
  <si>
    <t>Le Pauillac de Château Latour, Pauillac</t>
  </si>
  <si>
    <t>108282920150100750</t>
  </si>
  <si>
    <t>Pol Roger, Blanc de Blancs Vintage, gifr box</t>
  </si>
  <si>
    <t>108286120150100750</t>
  </si>
  <si>
    <t xml:space="preserve">Pol Roger, Sir Winston Churchill </t>
  </si>
  <si>
    <t>186457920150100750</t>
  </si>
  <si>
    <t>101231620150300750</t>
  </si>
  <si>
    <t>101775720150100375</t>
  </si>
  <si>
    <t xml:space="preserve">Chateau d'Yquem Premier Cru Superieur, Sauternes </t>
  </si>
  <si>
    <t>37,5cl</t>
  </si>
  <si>
    <t>102869020150100750</t>
  </si>
  <si>
    <t>Domaine de la Romanee-Conti, Romanee-Saint-Vivant Grand Cru, Marey-Monge</t>
  </si>
  <si>
    <t>100724420160600750</t>
  </si>
  <si>
    <t>100765120161200750</t>
  </si>
  <si>
    <t>Château Cantemerle 5eme Cru classé, Haut-Medoc</t>
  </si>
  <si>
    <t>100810820160100750</t>
  </si>
  <si>
    <t>100903320160600750</t>
  </si>
  <si>
    <t>Château Croix de Labrie, Saint-Emilion</t>
  </si>
  <si>
    <t>100934920160600750</t>
  </si>
  <si>
    <t>Château Desmirail 3eme Cru classé, Margaux</t>
  </si>
  <si>
    <t>100976920160600750</t>
  </si>
  <si>
    <t>Château Figeac Premier Grand Cru classé B, Saint-Emilion Grand Cru</t>
  </si>
  <si>
    <t>101077420160600750</t>
  </si>
  <si>
    <t>Château Latour Les Forts de Latour, Pauillac</t>
  </si>
  <si>
    <t>101258920160600750</t>
  </si>
  <si>
    <t>Château Lynch-Moussas 5eme Cru classé, Pauillac</t>
  </si>
  <si>
    <t>101283720160600750</t>
  </si>
  <si>
    <t>Château Marquis de Terme 4eme Cru classé, Margaux</t>
  </si>
  <si>
    <t>101354420160600750</t>
  </si>
  <si>
    <t>Château Mouton Rothschild Premier Cru classé, Pauillac</t>
  </si>
  <si>
    <t>101444020160600750</t>
  </si>
  <si>
    <t>Château Prieure-Lichine 4eme Cru classé, Margaux</t>
  </si>
  <si>
    <t>101459620160600750</t>
  </si>
  <si>
    <t>Château Rauzan-Gassies 2eme Cru classé, Margaux</t>
  </si>
  <si>
    <t>102649420160100750</t>
  </si>
  <si>
    <t>Comte Armand, Auxey-Duresses, Rouge</t>
  </si>
  <si>
    <t>111001220160100750</t>
  </si>
  <si>
    <t xml:space="preserve">Domaine Jean Louis Chave, Hermitage, Rouge </t>
  </si>
  <si>
    <t>111319820160100750</t>
  </si>
  <si>
    <t>E. Guigal, Cote Rotie, La Landonne</t>
  </si>
  <si>
    <t>102880520160100750</t>
  </si>
  <si>
    <t>Joseph Drouhin, Bonnes Mares, Rouge</t>
  </si>
  <si>
    <t>101395120160100750</t>
  </si>
  <si>
    <t>Le Petit Cheval, Saint Emilion grand cru</t>
  </si>
  <si>
    <t xml:space="preserve">Wine Advocate : 94-92/100 | Vinous : -  |  JSWine : 93-94/100  |  Commentaire Wine Advocate : 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  Commentaire JS Wine : </t>
  </si>
  <si>
    <t>101869520160100750</t>
  </si>
  <si>
    <t>101030920160100750</t>
  </si>
  <si>
    <t>101236120160100750</t>
  </si>
  <si>
    <t>Château Leoville Barton 2eme Cru classé, Saint-Julien</t>
  </si>
  <si>
    <t>100612020170600750</t>
  </si>
  <si>
    <t>Aromes de Pavie, Saint-Emilion Grand Cru</t>
  </si>
  <si>
    <t>100728620170600750</t>
  </si>
  <si>
    <t>Château Brane-Cantenac 2eme Cru classé, Margaux</t>
  </si>
  <si>
    <t>100752120170600750</t>
  </si>
  <si>
    <t>Château Canon Premier Grand Cru classé B, Saint-Emilion Grand Cru</t>
  </si>
  <si>
    <t>100765120170600750</t>
  </si>
  <si>
    <t>101051420170600750</t>
  </si>
  <si>
    <t>Château Gazin, Pomerol</t>
  </si>
  <si>
    <t>101056920170600750</t>
  </si>
  <si>
    <t>Château Giscours 3eme Cru classé, Margaux</t>
  </si>
  <si>
    <t>101077420170600750</t>
  </si>
  <si>
    <t>101120520170600750</t>
  </si>
  <si>
    <t>Château Haut-Batailley 5eme Cru classé, Pauillac</t>
  </si>
  <si>
    <t>101258920170600750</t>
  </si>
  <si>
    <t>101267720170600750</t>
  </si>
  <si>
    <t>Château Malartic Lagraviere, Rouge Cru classé, Pessac-Leognan</t>
  </si>
  <si>
    <t>101283720170600750</t>
  </si>
  <si>
    <t>101318220170600750</t>
  </si>
  <si>
    <t>Château Monbousquet Grand Cru classé, Saint-Emilion Grand Cru</t>
  </si>
  <si>
    <t>101416320170600750</t>
  </si>
  <si>
    <t>Château Pichon Baron 2eme Cru classé, Pauillac</t>
  </si>
  <si>
    <t>101430720170600750</t>
  </si>
  <si>
    <t>101444020170600750</t>
  </si>
  <si>
    <t>111185920170101500</t>
  </si>
  <si>
    <t>Ferraton Père &amp; Fils, Crozes Ermitage rouge "Le grand Courtil"</t>
  </si>
  <si>
    <t>101187220170101500</t>
  </si>
  <si>
    <t>102947920170100750</t>
  </si>
  <si>
    <t>Joseph Drouhin, Vosne-Romanée 1er cru les Petits Monts, Rouge</t>
  </si>
  <si>
    <t>101030920170100750</t>
  </si>
  <si>
    <t>108286120180100750</t>
  </si>
  <si>
    <t>102165920180600750</t>
  </si>
  <si>
    <t>Bouchard Père &amp; Fils, Chapelle Chambertin</t>
  </si>
  <si>
    <t>102168820180100750</t>
  </si>
  <si>
    <t>Bouchard Père &amp; Fils, Clos Vougeot</t>
  </si>
  <si>
    <t>102169120180100750</t>
  </si>
  <si>
    <t>Bouchard Père &amp; Fils, Le Corton Grand Cru (Domaine)</t>
  </si>
  <si>
    <t>100728620180600750</t>
  </si>
  <si>
    <t>100765120180600750</t>
  </si>
  <si>
    <t>100767720180600750</t>
  </si>
  <si>
    <t>Château Cantenac Brown 3eme Cru classé, Margaux</t>
  </si>
  <si>
    <t>100805220180600750</t>
  </si>
  <si>
    <t>Château Chasse-Spleen, Moulis en Medoc</t>
  </si>
  <si>
    <t>Château d'Issan 3eme Cru classé, Margaux</t>
  </si>
  <si>
    <t>101051420180600750</t>
  </si>
  <si>
    <t>101077420180600750</t>
  </si>
  <si>
    <t>101078720180600750</t>
  </si>
  <si>
    <t>Château Grand-Puy-Lacoste 5eme Cru classé, Pauillac</t>
  </si>
  <si>
    <t>101120520180600750</t>
  </si>
  <si>
    <t>101428020180600750</t>
  </si>
  <si>
    <t>Château La Pointe, Pomerol</t>
  </si>
  <si>
    <t>102201820180100750</t>
  </si>
  <si>
    <t>Bouchard Père &amp; Fils, Pommard les Rugiens (Domaine)</t>
  </si>
  <si>
    <t>101201320180600750</t>
  </si>
  <si>
    <t>Château Lagrange 3eme Cru classé, Saint-Julien</t>
  </si>
  <si>
    <t>101217220180600750</t>
  </si>
  <si>
    <t>Château Langoa Barton 3eme Cru classé, Saint-Julien</t>
  </si>
  <si>
    <t>101229920180600750</t>
  </si>
  <si>
    <t>Château Lascombes 2eme Cru classé, Margaux</t>
  </si>
  <si>
    <t>101187220180600750</t>
  </si>
  <si>
    <t>101030920180100750</t>
  </si>
  <si>
    <t>101257620180600750</t>
  </si>
  <si>
    <t>Château Lynch-Bages 5eme Cru classé, Pauillac</t>
  </si>
  <si>
    <t>101258920180600750</t>
  </si>
  <si>
    <t>101267720180600750</t>
  </si>
  <si>
    <t>101283720180600750</t>
  </si>
  <si>
    <t>101318220180600750</t>
  </si>
  <si>
    <t>101385020180100750</t>
  </si>
  <si>
    <t>Château Pavie Premier Grand Cru classé A, Saint-Emilion Grand Cru</t>
  </si>
  <si>
    <t>WINE 99-100/100 The 2018 Pavie is composed of 60% Merlot, 22% Cabernet Franc and 18% Cabernet Sauvignon, harvested October 1-10 with yields of 38 hectoliters per hectare. The wine has a 3.58 pH and 14.48% alcohol. Very deep purple-black in color, the nose starts off quiet and stern, swiftly growing exponentially in the glass to reveal powerful plum preserves, fruitcake, coffee beans, smoked meats and black olives scents with emerging nuances of roses, hoisin, molten chocolate and licorice plus a waft of candied violets. WOW—the palate explodes with waves of black fruit preserves, exotic spices and savory chocolate, framed by very firm, super ripe, velvety tannins and an electric backbone of freshness, finishing with epic length and energy. Amazing, singular wine—it could only be Pavie. + JS 98-99/100</t>
  </si>
  <si>
    <t>102947920180100750</t>
  </si>
  <si>
    <t>101414720180600750</t>
  </si>
  <si>
    <t>Château Phelan Segur, Saint-Estephe</t>
  </si>
  <si>
    <t>101444020180600750</t>
  </si>
  <si>
    <t>101459620180600750</t>
  </si>
  <si>
    <t>102649420180100750</t>
  </si>
  <si>
    <t>100878820180600750</t>
  </si>
  <si>
    <t>100953820180600750</t>
  </si>
  <si>
    <t>Echo de Lynch-Bages, Pauillac</t>
  </si>
  <si>
    <t>104516520180100750</t>
  </si>
  <si>
    <t>Georges Lignier et Fils, Gevrey-Chambertin Premier Cru, Aux Combottes</t>
  </si>
  <si>
    <t xml:space="preserve">Château Lynch Bages, 5eme Cru Classé, Pauillac </t>
  </si>
  <si>
    <t>100923520180600750</t>
  </si>
  <si>
    <t>La Dame de Montrose, Saint-Estephe</t>
  </si>
  <si>
    <t>100815320180600750</t>
  </si>
  <si>
    <t>101399320180600750</t>
  </si>
  <si>
    <t>Le Petit Lion du Marquis de Las Cases, Saint-Julien</t>
  </si>
  <si>
    <t>131009220180600750</t>
  </si>
  <si>
    <t>Les Griffons de Pichon Baron, Pauillac</t>
  </si>
  <si>
    <t>103236120180100750</t>
  </si>
  <si>
    <t>Domaine Fourrier, Gevrey Chambertin, Vieille Vigne</t>
  </si>
  <si>
    <t>206030520180100750</t>
  </si>
  <si>
    <t>Hospices de Beaune (Coche-Dury), Pommard Premier Cru, Les Epenots Cuvee Dom Goblet</t>
  </si>
  <si>
    <t>101030920190100750</t>
  </si>
  <si>
    <t>102162020190600750</t>
  </si>
  <si>
    <t>Bouchard Père &amp; Fils, Chambertin-Clos de Beze Grand Cru</t>
  </si>
  <si>
    <t>100620520190103000</t>
  </si>
  <si>
    <t>100725720190100750</t>
  </si>
  <si>
    <t>Château Branaire-Ducru 4eme Cru classé, Saint-Julien</t>
  </si>
  <si>
    <t>100976920190600750</t>
  </si>
  <si>
    <t>100976920190100750</t>
  </si>
  <si>
    <t>102170520190100750</t>
  </si>
  <si>
    <t>Bouchard Père &amp; Fils, Echézeaux</t>
  </si>
  <si>
    <t>100964220190100750</t>
  </si>
  <si>
    <t xml:space="preserve">Château l'Evangile, Pomerol </t>
  </si>
  <si>
    <t>101595520190100750</t>
  </si>
  <si>
    <t>Château Trotanoy, Pomerol</t>
  </si>
  <si>
    <t>Wine Advocate : 97-99/100 | Vinous : -  |  JSWine : 98-99/100  |  Commentaire Wine Advocate : -  |  Commentaire JS Wine : -</t>
  </si>
  <si>
    <t>101598420190100750</t>
  </si>
  <si>
    <t>Château Valandraud Premier Grand Cru classé B, Saint-Emilion Grand Cru</t>
  </si>
  <si>
    <t>104764820190100750</t>
  </si>
  <si>
    <t>104905920190100750</t>
  </si>
  <si>
    <t>Domaine Denis Mortet, Clos de Vougeot Grand Cru</t>
  </si>
  <si>
    <t>103532020190100750</t>
  </si>
  <si>
    <t>Domaine Henri Gouges, Nuits-Saint-Georges Premier Cru, Les Saints-Georges</t>
  </si>
  <si>
    <t>105918420190100750</t>
  </si>
  <si>
    <t>Domaine Joseph Voillot, Pommard Premier Cru, Les Rugiens</t>
  </si>
  <si>
    <t>105803120190100750</t>
  </si>
  <si>
    <t>111317220190100750</t>
  </si>
  <si>
    <t xml:space="preserve">E. Guigal, Cote Rotie, Chateau d'Ampuis </t>
  </si>
  <si>
    <t>122915620190600750</t>
  </si>
  <si>
    <t>121364120190100750</t>
  </si>
  <si>
    <t>121364120190103000</t>
  </si>
  <si>
    <t>117124020190100750</t>
  </si>
  <si>
    <t>Wine Advocate : - | Vinous : - | JSWine : 94/100 | Commentaire Wine Advocate : - | Commentaire JS Wine : -</t>
  </si>
  <si>
    <t>101400420190100750</t>
  </si>
  <si>
    <t xml:space="preserve">Le Petit Mouton de Mouton Rothschild, Pauillac </t>
  </si>
  <si>
    <t>110949820190100750</t>
  </si>
  <si>
    <t>M. Chapoutier, Châteauneuf-du-Pape, Barbe Rac</t>
  </si>
  <si>
    <t>104764820190600750</t>
  </si>
  <si>
    <t>106552720190100750</t>
  </si>
  <si>
    <t>101403320190100750</t>
  </si>
  <si>
    <t>107592620160100750</t>
  </si>
  <si>
    <t>Domaine de Montille, Corton Charlemagne grand cru</t>
  </si>
  <si>
    <t>1058666 20190100750</t>
  </si>
  <si>
    <t>134145620190100750</t>
  </si>
  <si>
    <t>Prieure Roch, Ladoix, Le Cloud rouge</t>
  </si>
  <si>
    <t>102162020200100750</t>
  </si>
  <si>
    <t>102168820200100750</t>
  </si>
  <si>
    <t>Bouchard Père &amp; Fils, Clos de Vougeot grand cru domaine</t>
  </si>
  <si>
    <t>102168820200600750</t>
  </si>
  <si>
    <t>Bouchard Père &amp; Fils, Clos Vougeot (Domaine)</t>
  </si>
  <si>
    <t>139753820200100750</t>
  </si>
  <si>
    <t xml:space="preserve">Caroline Morey, Santenay Premier Cru, Les Cornieres </t>
  </si>
  <si>
    <t>100725720200101500</t>
  </si>
  <si>
    <t>100810820200100750</t>
  </si>
  <si>
    <t>100902020200600750</t>
  </si>
  <si>
    <t>Château la Croix de Gay, Pomerol</t>
  </si>
  <si>
    <t>100995820200600750</t>
  </si>
  <si>
    <t>Château La Fleur de Gay, Pomerol</t>
  </si>
  <si>
    <t>101322520200100750</t>
  </si>
  <si>
    <t>Château La Mondotte, Saint-Emilion Grand Cru</t>
  </si>
  <si>
    <t>101236120200600750</t>
  </si>
  <si>
    <t>101236120200301500</t>
  </si>
  <si>
    <t>101237420200600750</t>
  </si>
  <si>
    <t>Château Leoville Las Cases</t>
  </si>
  <si>
    <t>101237420200301500</t>
  </si>
  <si>
    <t>101385020200100750</t>
  </si>
  <si>
    <t>WIN 97-99/100 + JS 100/100</t>
  </si>
  <si>
    <t>101455420200600750</t>
  </si>
  <si>
    <t>Château Quinault L'Enclos Grand Cru classé, Saint-Emilion Grand Cru</t>
  </si>
  <si>
    <t>101455420200101500</t>
  </si>
  <si>
    <t>101598420200100750</t>
  </si>
  <si>
    <t>101598420200600750</t>
  </si>
  <si>
    <t>104768020200100750</t>
  </si>
  <si>
    <t>Clos de Tart, Morey-Saint-Denis Premier Cru, la Forge de Tart</t>
  </si>
  <si>
    <t>111048720200101500</t>
  </si>
  <si>
    <t xml:space="preserve">Clos des Papes, Chateauneuf-du-Pape, Rouge </t>
  </si>
  <si>
    <t>106469220200100750</t>
  </si>
  <si>
    <t>Coche-Dury, Bourgogne, Chardonnay</t>
  </si>
  <si>
    <t>131703320200100750</t>
  </si>
  <si>
    <t>Domaine Fourrier, Griotte-Chambertin Grand Cru, Vieille Vigne</t>
  </si>
  <si>
    <t>107802820200100750</t>
  </si>
  <si>
    <t>Domaine Paul Pillot, Chassagne-Montrachet Premier Cru, Les Champs Gain</t>
  </si>
  <si>
    <t>107113320200100750</t>
  </si>
  <si>
    <t>Patrick Javillier, Bourgogne, Oligocene Blanc</t>
  </si>
  <si>
    <t>101400420200600750</t>
  </si>
  <si>
    <t>Petit Mouton de Mouton Rothschild, Pauillac</t>
  </si>
  <si>
    <t>200448820200300750</t>
  </si>
  <si>
    <t>Pierre Girardin, Echezeaux Grand Cru</t>
  </si>
  <si>
    <t>127309020200100750</t>
  </si>
  <si>
    <t>Pierre Gonon, Saint Joseph</t>
  </si>
  <si>
    <t>106555620200100750</t>
  </si>
  <si>
    <t>Pierre-Yves Colin-Morey, Chassagne-Montrachet Premier Cru, Cailleret</t>
  </si>
  <si>
    <t>177595620200100750</t>
  </si>
  <si>
    <t xml:space="preserve">Pierre-Yves Colin-Morey, Nuits-Saint-Georges </t>
  </si>
  <si>
    <t>179538920200100750</t>
  </si>
  <si>
    <t>Pierre-Yves Colin-Morey, Santenay Premier Cru, les Gravières</t>
  </si>
  <si>
    <t>124421020200100750</t>
  </si>
  <si>
    <t>105850720220100750</t>
  </si>
  <si>
    <t>Domaine Tortochot, Gevrey-Chambertin, 1er cru les Champeaux</t>
  </si>
  <si>
    <t>101395120200100750</t>
  </si>
  <si>
    <t>100725720210301500</t>
  </si>
  <si>
    <t>100725720210600750</t>
  </si>
  <si>
    <t>100747520210101500</t>
  </si>
  <si>
    <t>Château Calon Ségur 3eme Cru Classe, Saint-Estephe</t>
  </si>
  <si>
    <t>100810820210100750</t>
  </si>
  <si>
    <t>100976920210100750</t>
  </si>
  <si>
    <t>Château Figeac, Saint Emilion grand cru classé A</t>
  </si>
  <si>
    <t>Wine Advocate :  96+/100 | Vinous : 94/100  |  JSWine :  94-95/100   |  Commentaire Wine Advocate :  - |  Commentaire JS Wine : -</t>
  </si>
  <si>
    <t>100976920210101500</t>
  </si>
  <si>
    <t>101124720210100750</t>
  </si>
  <si>
    <t>Château Haut-Brion Premier Cru classé, Pessac-Leognan</t>
  </si>
  <si>
    <t>101317920210300750</t>
  </si>
  <si>
    <t>Château La Mission Haut-Brion Cru Classe, Pessac-Leognan</t>
  </si>
  <si>
    <t>101322520210100750</t>
  </si>
  <si>
    <t>101236120210101500</t>
  </si>
  <si>
    <t xml:space="preserve">Wine Advocate : 94+/100 | Vinous : -  |  JSWine : 93-94/100  |  Commentaire Wine Advocate : -  |  Commentaire JS Wine : - </t>
  </si>
  <si>
    <t>101257620210100750</t>
  </si>
  <si>
    <t xml:space="preserve">Wine Advocate : 93+/100 | Vinous : -  |  JSWine : 95/100  |  Commentaire Wine Advocate : -  |  Commentaire JS Wine : - </t>
  </si>
  <si>
    <t>101257620210301500</t>
  </si>
  <si>
    <t>101365820210100750</t>
  </si>
  <si>
    <t xml:space="preserve">Château Palmer, Margaux </t>
  </si>
  <si>
    <t>Wine Advocate : 95+/100 | Vinous : -  |  JSWine : -  |  Commentaire Wine Advocate : -  |  Commentaire JS Wine : -</t>
  </si>
  <si>
    <t>101385020210100750</t>
  </si>
  <si>
    <t>101416320210100750</t>
  </si>
  <si>
    <t>101455420210600750</t>
  </si>
  <si>
    <t>101598420210600750</t>
  </si>
  <si>
    <t>Château Valandraud (Saint Emilion grand crus classé)</t>
  </si>
  <si>
    <t>113845420210100750</t>
  </si>
  <si>
    <t>Domaine Leflaive, Macon, Verze</t>
  </si>
  <si>
    <t>101400420210100750</t>
  </si>
  <si>
    <t>175350320210100750</t>
  </si>
  <si>
    <t xml:space="preserve">Pierre-Yves Colin-Morey, Vosne-Romanee </t>
  </si>
  <si>
    <t>100780820220100750</t>
  </si>
  <si>
    <t>Carmes de Haut-Brion (les)</t>
  </si>
  <si>
    <t>101416320220100750</t>
  </si>
  <si>
    <t>100598920220100750</t>
  </si>
  <si>
    <t>Alter Ego de Palmer, Margaux</t>
  </si>
  <si>
    <t>106210620220100750</t>
  </si>
  <si>
    <t>100784020220100750</t>
  </si>
  <si>
    <t>Wine Advocate : 91-93 /100 |  Vinous : -  |  JSWine : 96-97/100  |  Commentaire Wine Advocate : Aromas of sweet cherries and berries mingled with hints of cedar box, loamy soil, warm spices, violets and orange zest introduce the 2022 Carruades de Lafite, a medium to full-bodied, bright and velvety blend of 53% Cabernet Sauvignon, 40% Merlot, 4% Cabernet Franc and 3% Petit Verdot | Commentaire JS Wine :</t>
  </si>
  <si>
    <t>100747520220100750</t>
  </si>
  <si>
    <t>100810820210300750</t>
  </si>
  <si>
    <t>100947920220600750</t>
  </si>
  <si>
    <t>100951220220600750</t>
  </si>
  <si>
    <t xml:space="preserve">Château Durfort-Vivens, 2eme Cru Classé, Margaux </t>
  </si>
  <si>
    <t>100976920220600750</t>
  </si>
  <si>
    <t>Château Figeac Premier Grand Cru classé A, Saint-Emilion Grand Cru</t>
  </si>
  <si>
    <t>101124720220300750</t>
  </si>
  <si>
    <t>101317920220100750</t>
  </si>
  <si>
    <t>WINE 96-98/100 Moins musclé et plus accessible qu'il n'y paraissait en primeur, le La Mission Haut-Brion 2022 s'est révélé magnifiquement en bouteille. Se déroulant d'arômes d'épices, de fumée, de baies noires, de mine de crayon et de réglisse mêlés à de délicates notes florales, il est corsé, profond et concentré avec une attaque veloutée qui se transforme en un milieu de bouche élégamment structuré et énergique, joliment encadré par des tanins doux mais abondants, se terminant par une finale longue, pénétrante et parfumée. C'est un assemblage de 51,7 % de Cabernet Sauvignon, 43,2 % de Merlot et 5,1 % de Cabernet Franc. JS 98/100 Présentant des nuances de cassis, de pierres concassées et de silex, il est corsé et très serré avec beaucoup de longueur et de précision, à la fois raffiné et plutôt timide à ce stade. Les tanins forts ressortent à la fin, musclés et magnifiquement formés, donnant tension et puissance. Cela nécessite beaucoup de temps pour s’adoucir. Meilleur après 2030. VINOUS 94/100</t>
  </si>
  <si>
    <t>101322520220600750</t>
  </si>
  <si>
    <t>101187220220300750</t>
  </si>
  <si>
    <t>101236120220600750</t>
  </si>
  <si>
    <t>101236120220101500</t>
  </si>
  <si>
    <t>101236120220100750</t>
  </si>
  <si>
    <t>101237420220600750</t>
  </si>
  <si>
    <t>Château Leoville Las Cases, Saint-Julien</t>
  </si>
  <si>
    <t>101237420220100750</t>
  </si>
  <si>
    <t>101257620220100150</t>
  </si>
  <si>
    <t xml:space="preserve">Wine Advocate : 94+/100 | Vinous : -  |  JSWine : 98/100  |  Commentaire Wine Advocate : -  |  Commentaire JS Wine : - </t>
  </si>
  <si>
    <t>101257620220100750</t>
  </si>
  <si>
    <t>101278120220100750</t>
  </si>
  <si>
    <t>101354420220300750</t>
  </si>
  <si>
    <t>101365820220300750</t>
  </si>
  <si>
    <t>217747420220100750</t>
  </si>
  <si>
    <t>Clandestin, Les Semblables Boreal Brut Nature, Champagne (disgorgment 2024)</t>
  </si>
  <si>
    <t>106864520220100750</t>
  </si>
  <si>
    <t>Domaine Fourrier, Bourgogne, Blanc</t>
  </si>
  <si>
    <t>103236120220100750</t>
  </si>
  <si>
    <t>Domaine Fourrier, Gevrey-Chambertin, Vieille Vigne</t>
  </si>
  <si>
    <t>113845420220100750</t>
  </si>
  <si>
    <t>182923920220100750</t>
  </si>
  <si>
    <t>Domaine Sylvain Pataille, Bourgogne Aligoté, Blanc</t>
  </si>
  <si>
    <t>105847720220100750</t>
  </si>
  <si>
    <t xml:space="preserve">Domaine Tortochot, Chambertin, Grand Cru </t>
  </si>
  <si>
    <t>105848020220100750</t>
  </si>
  <si>
    <t xml:space="preserve">Domaine Tortochot, Charmes Chambertin, Grand Cru </t>
  </si>
  <si>
    <t>119435520220100750</t>
  </si>
  <si>
    <t>186367320220100750</t>
  </si>
  <si>
    <t>Domaine Tortochot, Gevrey-Chambertin, Vieilles Vignes</t>
  </si>
  <si>
    <t>115070620220100750</t>
  </si>
  <si>
    <t>101400420220600750</t>
  </si>
  <si>
    <t>131009220220101500</t>
  </si>
  <si>
    <t>101389220220100750</t>
  </si>
  <si>
    <t xml:space="preserve">Wine Advocate : 92-94/100 | Vinous : 92-94/100  |  JSWine : 94-95/100  |  Commentaire Wine Advocate : The 2022 Pavillon Rouge is deep and perfumed, wafting from the glass with notions of cherries, raspberry preserve, lilac, violets and spices, followed by a medium to full-bodied, velvety and concentrated palate that's deep, rich and vibrant, with a tannic grain that resembles the grand vin this year. It represents just under a third of the estate's production.  |  Commentaire JS Wine :  Rich and dense with lots of fruit and juiciness. Redcurrants, black berries, strawberries and orange peel on the nose. Full and layered with fine, velvety tannins and a juicy finish. Big presence. </t>
  </si>
  <si>
    <t>298845420220100750</t>
  </si>
  <si>
    <t>Domaine de Villaine, Rully Rouge, Cloux</t>
  </si>
  <si>
    <t>103128920220100750</t>
  </si>
  <si>
    <t>102155820220100750</t>
  </si>
  <si>
    <t>Bouchard Pere et Fils, Beaune Premier Cru, Les Greves L'Enfant Jesus</t>
  </si>
  <si>
    <t>103140720220100750</t>
  </si>
  <si>
    <t>176545620220100750</t>
  </si>
  <si>
    <t>Domaine Dujac, Morey-Saint-Denis</t>
  </si>
  <si>
    <t>103149420220100750</t>
  </si>
  <si>
    <t>Domaine Faiveley, Mercurey Premier Cru, Clos des Myglands</t>
  </si>
  <si>
    <t>113845420230100750</t>
  </si>
  <si>
    <t>100780820230600750</t>
  </si>
  <si>
    <t>100784020230600750</t>
  </si>
  <si>
    <t>100710120230600750</t>
  </si>
  <si>
    <t>Château Beychevelle 4eme Cru classé, Saint-Julien</t>
  </si>
  <si>
    <t>100725720230100750</t>
  </si>
  <si>
    <t>100810820230300750</t>
  </si>
  <si>
    <t>100976920230100750</t>
  </si>
  <si>
    <t>101124720230300750</t>
  </si>
  <si>
    <t>101317920230600750</t>
  </si>
  <si>
    <t>101187220230300750</t>
  </si>
  <si>
    <t>101236120230600750</t>
  </si>
  <si>
    <t>101278120230300750</t>
  </si>
  <si>
    <t>101354420230300750</t>
  </si>
  <si>
    <t>121649520230100750</t>
  </si>
  <si>
    <t>Domaine Sylvain Pataille, Marsannay "Le Chapitre", Rouge</t>
  </si>
  <si>
    <t>304284720230100750</t>
  </si>
  <si>
    <t>Domaine Sylvain Pataille, Marsannay, Blanc</t>
  </si>
  <si>
    <t>105847720230100750</t>
  </si>
  <si>
    <t>105848020230100750</t>
  </si>
  <si>
    <t>105849320230100750</t>
  </si>
  <si>
    <t>186367320230100750</t>
  </si>
  <si>
    <t>101400420230100750</t>
  </si>
  <si>
    <t>131009220230600750</t>
  </si>
  <si>
    <t>101395120230100750</t>
  </si>
  <si>
    <t>100780820240600750</t>
  </si>
  <si>
    <t>the 1st quarter of 2027</t>
  </si>
  <si>
    <t>100725720240100750</t>
  </si>
  <si>
    <t>100810820240300750</t>
  </si>
  <si>
    <t>101187220240100750</t>
  </si>
  <si>
    <t>101236120240600750</t>
  </si>
  <si>
    <t>101354420240300750</t>
  </si>
  <si>
    <t>101278120240300750</t>
  </si>
  <si>
    <t>124843610000600750</t>
  </si>
  <si>
    <t>Francis Boulard, Petraea XCVII-MM, NV</t>
  </si>
  <si>
    <t>186575210000101500</t>
  </si>
  <si>
    <t>Krug, Rose 20eme Edition</t>
  </si>
  <si>
    <t>108232410000100750</t>
  </si>
  <si>
    <t xml:space="preserve">Jacques Selosse, Rose Brut </t>
  </si>
  <si>
    <t>125648210000300750</t>
  </si>
  <si>
    <t xml:space="preserve">Egly-Ouriet, V.P. Vieillissement Prolonge Extra Brut Grand Cru </t>
  </si>
  <si>
    <t>302855910000600750</t>
  </si>
  <si>
    <t xml:space="preserve">Domaine Les Monts Fournois, Vallee De Luxe Grand Cru, Ay </t>
  </si>
  <si>
    <t>104798320180100750</t>
  </si>
  <si>
    <t>190499220200100750</t>
  </si>
  <si>
    <t>Alvina Pernot, Bourgogne Cote d'Or, Chardonnay</t>
  </si>
  <si>
    <t>187240820180103000</t>
  </si>
  <si>
    <t>Pierre Girardin, Corton-Charlemagne Grand Cru, La Croix</t>
  </si>
  <si>
    <t xml:space="preserve">Chateau Cheval Blanc Premier Grand Cru Classe A, Saint-Emilion Grand Cru </t>
  </si>
  <si>
    <t>309282620190100750</t>
  </si>
  <si>
    <t>Agrapart &amp; Fils, Pinot Blanc de Noirs Brut Nature Premier Cru, Avenay</t>
  </si>
  <si>
    <t>101541820190100750</t>
  </si>
  <si>
    <t xml:space="preserve">
Chateau Tertre Roteboeuf, Saint-Emilion Grand Cru</t>
  </si>
  <si>
    <t>101541820160100750</t>
  </si>
  <si>
    <t>2 weeks</t>
  </si>
  <si>
    <t>102732920190100750</t>
  </si>
  <si>
    <t>Domaine Jean-Jacques Confuron, Clos de Vougeot Grand Cru,Rouge (Red)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</si>
</sst>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9" x14ac:knownFonts="1">
    <font>
      <sz val="11"/>
      <name val="Calibri"/>
    </font>
    <font>
      <sz val="11"/>
      <name val="Calibri"/>
    </font>
    <font>
      <b/>
      <sz val="11"/>
      <name val="Calibri"/>
    </font>
    <font>
      <sz val="8"/>
      <name val="Calibri"/>
    </font>
    <font>
      <b/>
      <sz val="11"/>
      <color theme="1"/>
      <name val="Calibri"/>
      <family val="2"/>
      <scheme val="minor"/>
    </font>
    <font>
      <sz val="11"/>
      <name val="Calibri"/>
      <family val="2"/>
      <scheme val="minor"/>
    </font>
    <font>
      <sz val="11"/>
      <color rgb="FF000000"/>
      <name val="Aptos Narrow"/>
      <family val="2"/>
    </font>
    <font>
      <sz val="11"/>
      <color rgb="FF242424"/>
      <name val="Aptos Narrow"/>
      <family val="2"/>
    </font>
    <font>
      <sz val="9"/>
      <color indexed="81"/>
      <name val="Tahoma"/>
      <charset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2" fillId="0" borderId="0" xfId="0" applyFont="1"/>
    <xf numFmtId="44" fontId="2" fillId="0" borderId="0" xfId="1" applyFont="1"/>
    <xf numFmtId="44" fontId="0" fillId="0" borderId="0" xfId="1" applyFont="1"/>
    <xf numFmtId="49" fontId="5" fillId="0" borderId="0" xfId="0" applyNumberFormat="1" applyFont="1"/>
    <xf numFmtId="0" fontId="0" fillId="0" borderId="0" xfId="0" applyAlignment="1">
      <alignment horizontal="right"/>
    </xf>
    <xf numFmtId="164" fontId="0" fillId="0" borderId="0" xfId="1" applyNumberFormat="1" applyFont="1" applyFill="1" applyBorder="1" applyAlignment="1">
      <alignment horizontal="right"/>
    </xf>
    <xf numFmtId="164" fontId="0" fillId="0" borderId="0" xfId="1" applyNumberFormat="1" applyFont="1" applyFill="1" applyBorder="1" applyAlignment="1">
      <alignment horizontal="right" vertical="top"/>
    </xf>
    <xf numFmtId="164" fontId="0" fillId="0" borderId="0" xfId="0" applyNumberFormat="1"/>
    <xf numFmtId="164" fontId="0" fillId="0" borderId="0" xfId="1" applyNumberFormat="1" applyFont="1" applyFill="1" applyAlignment="1">
      <alignment horizontal="right"/>
    </xf>
    <xf numFmtId="164" fontId="0" fillId="0" borderId="0" xfId="1" applyNumberFormat="1" applyFont="1" applyFill="1" applyAlignment="1">
      <alignment horizontal="right" vertical="top"/>
    </xf>
    <xf numFmtId="164" fontId="0" fillId="2" borderId="0" xfId="1" applyNumberFormat="1" applyFont="1" applyFill="1" applyAlignment="1">
      <alignment horizontal="right"/>
    </xf>
    <xf numFmtId="164" fontId="0" fillId="2" borderId="0" xfId="1" applyNumberFormat="1" applyFont="1" applyFill="1" applyAlignment="1">
      <alignment horizontal="right" vertical="top"/>
    </xf>
    <xf numFmtId="0" fontId="0" fillId="2" borderId="0" xfId="0" applyFill="1" applyAlignment="1">
      <alignment horizontal="right"/>
    </xf>
    <xf numFmtId="0" fontId="6" fillId="0" borderId="0" xfId="0" applyFont="1"/>
    <xf numFmtId="0" fontId="7" fillId="0" borderId="0" xfId="0" applyFont="1"/>
    <xf numFmtId="164" fontId="0" fillId="2" borderId="0" xfId="1" applyNumberFormat="1" applyFont="1" applyFill="1" applyBorder="1" applyAlignment="1">
      <alignment horizontal="right"/>
    </xf>
    <xf numFmtId="164" fontId="0" fillId="2" borderId="0" xfId="1" applyNumberFormat="1" applyFont="1" applyFill="1" applyBorder="1" applyAlignment="1">
      <alignment horizontal="right" vertical="top"/>
    </xf>
    <xf numFmtId="49" fontId="5" fillId="0" borderId="0" xfId="0" applyNumberFormat="1" applyFont="1" applyAlignment="1">
      <alignment horizontal="left"/>
    </xf>
    <xf numFmtId="0" fontId="0" fillId="0" borderId="0" xfId="0" applyAlignment="1">
      <alignment wrapText="1"/>
    </xf>
    <xf numFmtId="0" fontId="4" fillId="0" borderId="0" xfId="0" applyFont="1" applyAlignment="1">
      <alignment horizontal="right"/>
    </xf>
  </cellXfs>
  <cellStyles count="2">
    <cellStyle name="Monétaire" xfId="1" builtinId="4"/>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US\Dropbox\GASCOGNE%20INVEST%20Soparfi\COURTAGE%20VINS\Stocks,%20prix%20et%20offres\GC_list%20300525.xlsx" TargetMode="External"/><Relationship Id="rId1" Type="http://schemas.openxmlformats.org/officeDocument/2006/relationships/externalLinkPath" Target="GC_list%20300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ffer GC 01 05 25"/>
      <sheetName val="commentaires"/>
    </sheetNames>
    <sheetDataSet>
      <sheetData sheetId="0" refreshError="1"/>
      <sheetData sheetId="1" refreshError="1">
        <row r="1">
          <cell r="A1" t="str">
            <v>SKU</v>
          </cell>
          <cell r="B1" t="str">
            <v>Wine</v>
          </cell>
          <cell r="C1" t="str">
            <v>Vintage</v>
          </cell>
          <cell r="D1" t="str">
            <v>Region</v>
          </cell>
          <cell r="E1" t="str">
            <v>Bottle Size</v>
          </cell>
          <cell r="F1" t="str">
            <v>Pack Size</v>
          </cell>
          <cell r="G1" t="str">
            <v>Price/pack</v>
          </cell>
          <cell r="H1" t="str">
            <v>Price / bottle</v>
          </cell>
          <cell r="I1" t="str">
            <v>Offer Quantity</v>
          </cell>
          <cell r="J1" t="str">
            <v>Nez</v>
          </cell>
          <cell r="K1" t="str">
            <v>Bouche</v>
          </cell>
          <cell r="L1" t="str">
            <v>Robe</v>
          </cell>
          <cell r="M1" t="str">
            <v>Description</v>
          </cell>
          <cell r="N1" t="str">
            <v xml:space="preserve">Note parker </v>
          </cell>
          <cell r="O1" t="str">
            <v>Antonio Vinous</v>
          </cell>
          <cell r="P1" t="str">
            <v>JSWine</v>
          </cell>
          <cell r="Q1" t="str">
            <v>Commentaire Robert Parker</v>
          </cell>
          <cell r="R1" t="str">
            <v>commentaires JS</v>
          </cell>
        </row>
        <row r="2">
          <cell r="A2" t="str">
            <v>111185920170101500</v>
          </cell>
          <cell r="B2" t="str">
            <v>Ferraton Père &amp; Fils, Crozes Ermitage rouge "Le grand Courtil"</v>
          </cell>
          <cell r="C2">
            <v>2017</v>
          </cell>
          <cell r="D2" t="str">
            <v>Rhone</v>
          </cell>
          <cell r="E2" t="str">
            <v>150cl</v>
          </cell>
          <cell r="F2">
            <v>1</v>
          </cell>
          <cell r="G2">
            <v>65</v>
          </cell>
          <cell r="H2">
            <v>65</v>
          </cell>
          <cell r="I2">
            <v>1</v>
          </cell>
          <cell r="M2" t="str">
            <v xml:space="preserve">Wine Advocate : 91/100   |   Vinous : 92/100   |   JSWine : -   |   Commentaire Wine Advocate : Le parcellaire Crozes-Hermitage le Grand Courtil est une beauté. Même s'il n'aura probablement pas la plus grande longévité, il présente de superbe arômes de framboise noire, de cerise noire, d'olive et de roche brisée qui s'accordent avec une bouche charpentée, mûre et texturée. Idéal pour les 5-7 prochaines années.   |   Commentaire JS Wine : </v>
          </cell>
          <cell r="N2" t="str">
            <v>91/100</v>
          </cell>
          <cell r="O2" t="str">
            <v>92/100</v>
          </cell>
          <cell r="P2" t="str">
            <v>-</v>
          </cell>
          <cell r="Q2" t="str">
            <v>Le parcellaire Crozes-Hermitage le Grand Courtil est une beauté. Même s'il n'aura probablement pas la plus grande longévité, il présente de superbe arômes de framboise noire, de cerise noire, d'olive et de roche brisée qui s'accordent avec une bouche charpentée, mûre et texturée. Idéal pour les 5-7 prochaines années.</v>
          </cell>
          <cell r="R2"/>
        </row>
        <row r="3">
          <cell r="A3" t="str">
            <v>111319820090100750</v>
          </cell>
          <cell r="B3" t="str">
            <v>E. Guigal, Cote Rotie, La Landonne</v>
          </cell>
          <cell r="C3">
            <v>2009</v>
          </cell>
          <cell r="D3" t="str">
            <v>Rhone</v>
          </cell>
          <cell r="E3" t="str">
            <v>75cl</v>
          </cell>
          <cell r="F3">
            <v>1</v>
          </cell>
          <cell r="G3">
            <v>300</v>
          </cell>
          <cell r="H3">
            <v>300</v>
          </cell>
          <cell r="I3">
            <v>1</v>
          </cell>
          <cell r="M3" t="str">
            <v xml:space="preserve">Wine Advocate : 100/100   |   Vinous : 96/100   |   JSWine : -   |   Commentaire Wine Advocate : Beaucoup plus direct et facile à lire que le 2010, le Côte Rôtie la Landonne 2009 est un vin incroyablement beau. Les viandes fumées, le gibier, les olives noires, le charbon de bois, les framboises noires et le poivre s'envolent littéralement de cette beauté et frappent le palais avec une décadence massivement concentrée, presque exagérée, à laquelle il est impossible de résister. Malgré sa richesse en fruit, il a un énorme noyau tannique et a besoin de 4 à 5 ans au minimum. Comme le 2010, il aura un demi-siècle ou plus de longévité.   |   Commentaire JS Wine : </v>
          </cell>
          <cell r="N3" t="str">
            <v>100/100</v>
          </cell>
          <cell r="O3" t="str">
            <v>96/100</v>
          </cell>
          <cell r="P3" t="str">
            <v>-</v>
          </cell>
          <cell r="Q3" t="str">
            <v>Beaucoup plus direct et facile à lire que le 2010, le Côte Rôtie la Landonne 2009 est un vin incroyablement beau. Les viandes fumées, le gibier, les olives noires, le charbon de bois, les framboises noires et le poivre s'envolent littéralement de cette beauté et frappent le palais avec une décadence massivement concentrée, presque exagérée, à laquelle il est impossible de résister. Malgré sa richesse en fruit, il a un énorme noyau tannique et a besoin de 4 à 5 ans au minimum. Comme le 2010, il aura un demi-siècle ou plus de longévité.</v>
          </cell>
          <cell r="R3"/>
        </row>
        <row r="4">
          <cell r="A4" t="str">
            <v>101354420220300750</v>
          </cell>
          <cell r="B4" t="str">
            <v>Château Mouton Rothschild Premier Cru classé, Pauillac</v>
          </cell>
          <cell r="C4">
            <v>2022</v>
          </cell>
          <cell r="D4" t="str">
            <v>Bordeaux</v>
          </cell>
          <cell r="E4" t="str">
            <v>75cl</v>
          </cell>
          <cell r="F4">
            <v>3</v>
          </cell>
          <cell r="G4">
            <v>1724</v>
          </cell>
          <cell r="H4">
            <v>574.66666666666663</v>
          </cell>
          <cell r="I4">
            <v>4</v>
          </cell>
          <cell r="M4" t="str">
            <v>Wine Advocate : 97/100   |   Vinous : 96/100   |   JSWine : 100/100   |   Commentaire Wine Advocate : A brilliant wine that likely sits somewhere between the 2019 and 2020 in quality, the 2022 Mouton Rothschild is a blend of 92% Cabernet Sauvignon and 8% Merlot. Unwinding in the glass with complex aromas of minty cassis, cigar wrapper, violets and subtle hints of loamy soil, it's full-bodied, deep and concentrated, with a layered core of fruit and a fleshy, elegantly muscular profile. Broad-shouldered and seamless, it concludes with a long, resonant finish. This year the grand vin represents some 49% of the estate's production.   |   Commentaire JS Wine : The Mouton-specific creme de cassis is all there. Al dente, too. The grapes must have been picked at near perfection. Depth and complexity. Black berries, earth, violets and other flowers. Full-bodied yet very hemmed-in with tight tannins, which are precise and polished. You can taste the grape skins and dust of the soil. The length is rather endless. 92% cabernet sauvignon.</v>
          </cell>
          <cell r="N4" t="str">
            <v>97/100</v>
          </cell>
          <cell r="O4" t="str">
            <v>96/100</v>
          </cell>
          <cell r="P4" t="str">
            <v>100/100</v>
          </cell>
          <cell r="Q4" t="str">
            <v>A brilliant wine that likely sits somewhere between the 2019 and 2020 in quality, the 2022 Mouton Rothschild is a blend of 92% Cabernet Sauvignon and 8% Merlot. Unwinding in the glass with complex aromas of minty cassis, cigar wrapper, violets and subtle hints of loamy soil, it's full-bodied, deep and concentrated, with a layered core of fruit and a fleshy, elegantly muscular profile. Broad-shouldered and seamless, it concludes with a long, resonant finish. This year the grand vin represents some 49% of the estate's production.</v>
          </cell>
          <cell r="R4" t="str">
            <v>The Mouton-specific creme de cassis is all there. Al dente, too. The grapes must have been picked at near perfection. Depth and complexity. Black berries, earth, violets and other flowers. Full-bodied yet very hemmed-in with tight tannins, which are precise and polished. You can taste the grape skins and dust of the soil. The length is rather endless. 92% cabernet sauvignon.</v>
          </cell>
        </row>
        <row r="5">
          <cell r="A5" t="str">
            <v>101187220220300750</v>
          </cell>
          <cell r="B5" t="str">
            <v>Château Lafite Rotschild, 1er Cru classé, Pauillac</v>
          </cell>
          <cell r="C5">
            <v>2022</v>
          </cell>
          <cell r="D5" t="str">
            <v>Bordeaux</v>
          </cell>
          <cell r="E5" t="str">
            <v>75cl</v>
          </cell>
          <cell r="F5">
            <v>3</v>
          </cell>
          <cell r="G5">
            <v>1890</v>
          </cell>
          <cell r="H5">
            <v>630</v>
          </cell>
          <cell r="I5">
            <v>2</v>
          </cell>
          <cell r="M5" t="str">
            <v>Wine Advocate : 100/100   |   Vinous : 98/100   |   JSWine : 100/100   |   Commentaire Wine Advocate : A blend of 94% Cabernet Sauvignon, 5% Merlot and 1% Petit Verdot, the 2022 Lafite Rothschild unwinds in the glass with aromas of dark berries, cassis, sweet soils tones, cigar box and lilac. Medium to full-bodied, it's the most tensile of the first growths this year, with a layered, concentrated but youthfully introverted mid-palate, lively acids and a long, saline finish. It checks in at a rather high pH of 3.85, which belies its incisive profile, from a harvest that extended from August 31 to September 24.   |   Commentaire JS Wine : A classical Lafite that reminds me of something like the 1986, with its blackcurrant and tobacco character with cedar and hazelnut, but it's so today with its purity and precision. It's really about being Lafite here. Terroir gives great elegance with strength.</v>
          </cell>
          <cell r="N5" t="str">
            <v>100/100</v>
          </cell>
          <cell r="O5" t="str">
            <v>98/100</v>
          </cell>
          <cell r="P5" t="str">
            <v>100/100</v>
          </cell>
          <cell r="Q5" t="str">
            <v>A blend of 94% Cabernet Sauvignon, 5% Merlot and 1% Petit Verdot, the 2022 Lafite Rothschild unwinds in the glass with aromas of dark berries, cassis, sweet soils tones, cigar box and lilac. Medium to full-bodied, it's the most tensile of the first growths this year, with a layered, concentrated but youthfully introverted mid-palate, lively acids and a long, saline finish. It checks in at a rather high pH of 3.85, which belies its incisive profile, from a harvest that extended from August 31 to September 24.</v>
          </cell>
          <cell r="R5" t="str">
            <v>A classical Lafite that reminds me of something like the 1986, with its blackcurrant and tobacco character with cedar and hazelnut, but it's so today with its purity and precision. It's really about being Lafite here. Terroir gives great elegance with strength.</v>
          </cell>
        </row>
        <row r="6">
          <cell r="A6" t="str">
            <v>100620520190103000</v>
          </cell>
          <cell r="B6" t="str">
            <v>Chateau Ausone Premier Grand Cru Classe A, Saint-Emilion Grand Cru</v>
          </cell>
          <cell r="C6">
            <v>2019</v>
          </cell>
          <cell r="D6" t="str">
            <v>Bordeaux</v>
          </cell>
          <cell r="E6" t="str">
            <v>300cl</v>
          </cell>
          <cell r="F6">
            <v>1</v>
          </cell>
          <cell r="G6">
            <v>2200</v>
          </cell>
          <cell r="H6">
            <v>2200</v>
          </cell>
          <cell r="I6">
            <v>1</v>
          </cell>
          <cell r="M6" t="str">
            <v xml:space="preserve">Wine Advocate : 98+/100   |   Vinous : 98/100   |   JSWine : 100/100   |   Commentaire Wine Advocate :    |   Commentaire JS Wine : </v>
          </cell>
          <cell r="N6" t="str">
            <v>98+/100</v>
          </cell>
          <cell r="O6" t="str">
            <v>98/100</v>
          </cell>
          <cell r="P6" t="str">
            <v>100/100</v>
          </cell>
        </row>
        <row r="7">
          <cell r="A7" t="str">
            <v>100810820100300750</v>
          </cell>
          <cell r="B7" t="str">
            <v>Château Cheval Blanc Premier Grand Cru classé A, Saint-Emilion Grand Cru</v>
          </cell>
          <cell r="C7">
            <v>2010</v>
          </cell>
          <cell r="D7" t="str">
            <v>Bordeaux</v>
          </cell>
          <cell r="E7" t="str">
            <v>75cl</v>
          </cell>
          <cell r="F7">
            <v>3</v>
          </cell>
          <cell r="G7">
            <v>2547</v>
          </cell>
          <cell r="H7">
            <v>849</v>
          </cell>
          <cell r="I7">
            <v>3</v>
          </cell>
          <cell r="M7" t="str">
            <v xml:space="preserve">Wine Advocate : 100/100   |   Vinous : -   |   JSWine : 100/100   |   Commentaire Wine Advocate : "Deep garnet in color and made of 54% Cabernet Franc and 46% Merlot, the nose of the 2010 Cheval Blanc is a bit subdued to begin, measuredly opening out to reveal achingly provocative notions of molten chocolate, preserved Morello cherries, baked blackberries, boysenberries and blueberry compote with wafts of underbrush, cigar box, cumin seed and sandalwood. Full-bodied, the palate is a full-on atomic bomb waiting to go off, with very tightly coiled, slowly maturing black fruits eking out glimpses of a vast array of nuances. Still very youthful, it finishes with an incredibly persistent, jaw-dropping display of earth and mineral fireworks. I'd leave this one for another 5 years and drink it over the next 50."   |   Commentaire JS Wine : </v>
          </cell>
          <cell r="N7" t="str">
            <v>100/100</v>
          </cell>
          <cell r="O7" t="str">
            <v>-</v>
          </cell>
          <cell r="P7" t="str">
            <v>100/100</v>
          </cell>
          <cell r="Q7" t="str">
            <v>"Deep garnet in color and made of 54% Cabernet Franc and 46% Merlot, the nose of the 2010 Cheval Blanc is a bit subdued to begin, measuredly opening out to reveal achingly provocative notions of molten chocolate, preserved Morello cherries, baked blackberries, boysenberries and blueberry compote with wafts of underbrush, cigar box, cumin seed and sandalwood. Full-bodied, the palate is a full-on atomic bomb waiting to go off, with very tightly coiled, slowly maturing black fruits eking out glimpses of a vast array of nuances. Still very youthful, it finishes with an incredibly persistent, jaw-dropping display of earth and mineral fireworks. I'd leave this one for another 5 years and drink it over the next 50."</v>
          </cell>
        </row>
        <row r="8">
          <cell r="A8" t="str">
            <v>101354420160600750</v>
          </cell>
          <cell r="B8" t="str">
            <v>Château Mouton Rothschild Premier Cru classé, Pauillac</v>
          </cell>
          <cell r="C8">
            <v>2016</v>
          </cell>
          <cell r="D8" t="str">
            <v>Bordeaux</v>
          </cell>
          <cell r="E8" t="str">
            <v>75cl</v>
          </cell>
          <cell r="F8">
            <v>6</v>
          </cell>
          <cell r="G8">
            <v>3180</v>
          </cell>
          <cell r="H8">
            <v>530</v>
          </cell>
          <cell r="I8">
            <v>3</v>
          </cell>
          <cell r="M8" t="str">
            <v xml:space="preserve">Wine Advocate : 100/100   |   Vinous : -   |   JSWine : 100/100   |   Commentaire Wine Advocate : "Composed of 83% Cabernet Sauvignon, 15% Merlot, 1% Cabernet Franc and 1% Petit Verdot, the 2016 Mouton Rothschild has an opaque garnet-purple color. WOW--the nose explodes from the glass with powerful blackcurrant cordial, black raspberries, blueberry pie and melted chocolate notions, plus suggestions of aniseed, camphor, lifted kirsch and the faintest waft of a subtle floral perfume in the background. Full-bodied, concentrated, bold and totally seductive in the mouth, it has very fine-grained, silt-like tannins, while jam-packed with tightly wound fruit layers, finishing in this wonderful array of mineral sparks. Magic."   |   Commentaire JS Wine : </v>
          </cell>
          <cell r="N8" t="str">
            <v>100/100</v>
          </cell>
          <cell r="O8" t="str">
            <v>-</v>
          </cell>
          <cell r="P8" t="str">
            <v>100/100</v>
          </cell>
          <cell r="Q8" t="str">
            <v>"Composed of 83% Cabernet Sauvignon, 15% Merlot, 1% Cabernet Franc and 1% Petit Verdot, the 2016 Mouton Rothschild has an opaque garnet-purple color. WOW--the nose explodes from the glass with powerful blackcurrant cordial, black raspberries, blueberry pie and melted chocolate notions, plus suggestions of aniseed, camphor, lifted kirsch and the faintest waft of a subtle floral perfume in the background. Full-bodied, concentrated, bold and totally seductive in the mouth, it has very fine-grained, silt-like tannins, while jam-packed with tightly wound fruit layers, finishing in this wonderful array of mineral sparks. Magic."</v>
          </cell>
        </row>
        <row r="9">
          <cell r="A9" t="str">
            <v>101187220200100750</v>
          </cell>
          <cell r="B9" t="str">
            <v>Château Lafite Rotschild, 1er Cru classé, Pauillac</v>
          </cell>
          <cell r="C9">
            <v>2020</v>
          </cell>
          <cell r="D9" t="str">
            <v>Bordeaux</v>
          </cell>
          <cell r="E9" t="str">
            <v>75cl</v>
          </cell>
          <cell r="F9">
            <v>1</v>
          </cell>
          <cell r="G9">
            <v>496</v>
          </cell>
          <cell r="H9">
            <v>496</v>
          </cell>
          <cell r="I9">
            <v>12</v>
          </cell>
          <cell r="M9" t="str">
            <v xml:space="preserve">Wine Advocate : 97/100   |   Vinous : -   |   JSWine : 100/100   |   Commentaire Wine Advocate :    |   Commentaire JS Wine : </v>
          </cell>
          <cell r="N9" t="str">
            <v>97/100</v>
          </cell>
          <cell r="O9" t="str">
            <v>-</v>
          </cell>
          <cell r="P9" t="str">
            <v>100/100</v>
          </cell>
        </row>
        <row r="10">
          <cell r="A10" t="str">
            <v>101278120200300750</v>
          </cell>
          <cell r="B10" t="str">
            <v>Château Margaux Premier Cru classé, Margaux</v>
          </cell>
          <cell r="C10">
            <v>2020</v>
          </cell>
          <cell r="D10" t="str">
            <v>Bordeaux</v>
          </cell>
          <cell r="E10" t="str">
            <v>75cl</v>
          </cell>
          <cell r="F10">
            <v>3</v>
          </cell>
          <cell r="G10">
            <v>1349</v>
          </cell>
          <cell r="H10">
            <v>449.66666666666669</v>
          </cell>
          <cell r="I10">
            <v>1</v>
          </cell>
          <cell r="M10" t="str">
            <v xml:space="preserve">Wine Advocate : 97-99/100   |   Vinous : -   |   JSWine : 100/100   |   Commentaire Wine Advocate : The 2020 Château Margaux is composed of 89% Cabernet Sauvignon, 8% Merlot, 1% Cabernet Franc and 2% Petit Verdot, accounting for 36% of the harvest. The alcohol weighs in at 13.5%, the IPT is 80 and the pH is 3.67. Displaying an opaque purple-black color, it needs a lot of air, time and patience to coax out the youthfully reticent nose of blueberry preserves, blackcurrant pastilles and Black Forest cake, followed by suggestions of lavender, clove oil, iron ore and menthol with wafts of star anise and candied violets. The medium to full-bodied palate is wonderfully opulent, featuring tightly wound yet beautifully pure layers of black fruits and earthy nuances within a solid structure of firm yet velvety tannins and exhilarating freshness, finishing with very long-lingering earth and mineral notes. Another stunning expression of the vintage by Philippe Bascaules and his team—bravo!   |   Commentaire JS Wine : </v>
          </cell>
          <cell r="N10" t="str">
            <v>97-99/100</v>
          </cell>
          <cell r="O10" t="str">
            <v>-</v>
          </cell>
          <cell r="P10" t="str">
            <v>100/100</v>
          </cell>
          <cell r="Q10" t="str">
            <v>The 2020 Château Margaux is composed of 89% Cabernet Sauvignon, 8% Merlot, 1% Cabernet Franc and 2% Petit Verdot, accounting for 36% of the harvest. The alcohol weighs in at 13.5%, the IPT is 80 and the pH is 3.67. Displaying an opaque purple-black color, it needs a lot of air, time and patience to coax out the youthfully reticent nose of blueberry preserves, blackcurrant pastilles and Black Forest cake, followed by suggestions of lavender, clove oil, iron ore and menthol with wafts of star anise and candied violets. The medium to full-bodied palate is wonderfully opulent, featuring tightly wound yet beautifully pure layers of black fruits and earthy nuances within a solid structure of firm yet velvety tannins and exhilarating freshness, finishing with very long-lingering earth and mineral notes. Another stunning expression of the vintage by Philippe Bascaules and his team—bravo!</v>
          </cell>
        </row>
        <row r="11">
          <cell r="A11" t="str">
            <v>101385020200600750</v>
          </cell>
          <cell r="B11" t="str">
            <v>Château Pavie Premier Grand Cru classé A, Saint-Emilion Grand Cru</v>
          </cell>
          <cell r="C11">
            <v>2020</v>
          </cell>
          <cell r="D11" t="str">
            <v>Bordeaux</v>
          </cell>
          <cell r="E11" t="str">
            <v>75cl</v>
          </cell>
          <cell r="F11">
            <v>6</v>
          </cell>
          <cell r="G11">
            <v>1350</v>
          </cell>
          <cell r="H11">
            <v>225</v>
          </cell>
          <cell r="I11">
            <v>5</v>
          </cell>
          <cell r="M11" t="str">
            <v xml:space="preserve">Wine Advocate : 97-99/100   |   Vinous : -   |   JSWine : 100/100   |   Commentaire Wine Advocate :    |   Commentaire JS Wine : </v>
          </cell>
          <cell r="N11" t="str">
            <v>97-99/100</v>
          </cell>
          <cell r="O11" t="str">
            <v>-</v>
          </cell>
          <cell r="P11" t="str">
            <v>100/100</v>
          </cell>
        </row>
        <row r="12">
          <cell r="A12" t="str">
            <v>101354420180600750</v>
          </cell>
          <cell r="B12" t="str">
            <v>Château Mouton Rothschild Premier Cru classé, Pauillac</v>
          </cell>
          <cell r="C12">
            <v>2018</v>
          </cell>
          <cell r="D12" t="str">
            <v>Bordeaux</v>
          </cell>
          <cell r="E12" t="str">
            <v>75cl</v>
          </cell>
          <cell r="F12">
            <v>6</v>
          </cell>
          <cell r="G12">
            <v>3084</v>
          </cell>
          <cell r="H12">
            <v>514</v>
          </cell>
          <cell r="I12">
            <v>1</v>
          </cell>
          <cell r="M12" t="str">
            <v xml:space="preserve">Wine Advocate : 99/100   |   Vinous : -   |   JSWine : 100/100   |   Commentaire Wine Advocate : "A barrel sample, it was fascinating to take another look at the 2018 Mouton Rothschild, after having spent six more months in cask since I last tasted it. Deep garnet-purple, it maintains a jaw-droppingly profound nose of crème de cassis, mocha, plum preserves, licorice and Black Forest cake with touches of iron ore, Sichuan pepper, allspice and tilled soil. Full-bodied, super concentrated and possessing layer upon layer of black fruits, exotic spices and fragrant earth-inspired flavors, it has a rock-solid, firm, grainy texture with fantastic freshness and incredible length."   |   Commentaire JS Wine : </v>
          </cell>
          <cell r="N12" t="str">
            <v>99/100</v>
          </cell>
          <cell r="O12" t="str">
            <v>-</v>
          </cell>
          <cell r="P12" t="str">
            <v>100/100</v>
          </cell>
          <cell r="Q12" t="str">
            <v>"A barrel sample, it was fascinating to take another look at the 2018 Mouton Rothschild, after having spent six more months in cask since I last tasted it. Deep garnet-purple, it maintains a jaw-droppingly profound nose of crème de cassis, mocha, plum preserves, licorice and Black Forest cake with touches of iron ore, Sichuan pepper, allspice and tilled soil. Full-bodied, super concentrated and possessing layer upon layer of black fruits, exotic spices and fragrant earth-inspired flavors, it has a rock-solid, firm, grainy texture with fantastic freshness and incredible length."</v>
          </cell>
        </row>
        <row r="13">
          <cell r="A13" t="str">
            <v>131009220230600750</v>
          </cell>
          <cell r="B13" t="str">
            <v>Les Griffons de Pichon Baron, Pauillac</v>
          </cell>
          <cell r="C13">
            <v>2023</v>
          </cell>
          <cell r="D13" t="str">
            <v>Bordeaux</v>
          </cell>
          <cell r="E13" t="str">
            <v>75cl</v>
          </cell>
          <cell r="F13">
            <v>6</v>
          </cell>
          <cell r="G13">
            <v>198</v>
          </cell>
          <cell r="H13">
            <v>33</v>
          </cell>
          <cell r="I13">
            <v>2</v>
          </cell>
          <cell r="M13" t="str">
            <v>Wine Advocate : 90-92/100   |   Vinous : 92-94/100   |   JSWine : 90-91/100   |   Commentaire Wine Advocate :    |   Commentaire JS Wine : Un vin juteux et fruité avec du cassis, du chocolat et des épices. Corps moyen et centre de bouche fluide. De jolis tanins. Il en faudrait un peu plus en finale. 57% de cabernet sauvignon, 41% de merlot et 2% de petit verdot.</v>
          </cell>
          <cell r="N13" t="str">
            <v>90-92/100</v>
          </cell>
          <cell r="O13" t="str">
            <v>92-94/100</v>
          </cell>
          <cell r="P13" t="str">
            <v>90-91/100</v>
          </cell>
          <cell r="R13" t="str">
            <v>Un vin juteux et fruité avec du cassis, du chocolat et des épices. Corps moyen et centre de bouche fluide. De jolis tanins. Il en faudrait un peu plus en finale. 57% de cabernet sauvignon, 41% de merlot et 2% de petit verdot.</v>
          </cell>
        </row>
        <row r="14">
          <cell r="A14" t="str">
            <v>101283720170600750</v>
          </cell>
          <cell r="B14" t="str">
            <v>Château Marquis de Terme 4eme Cru classé, Margaux</v>
          </cell>
          <cell r="C14">
            <v>2017</v>
          </cell>
          <cell r="D14" t="str">
            <v>Bordeaux</v>
          </cell>
          <cell r="E14" t="str">
            <v>75cl</v>
          </cell>
          <cell r="F14">
            <v>6</v>
          </cell>
          <cell r="G14">
            <v>207</v>
          </cell>
          <cell r="H14">
            <v>34.5</v>
          </cell>
          <cell r="I14">
            <v>2</v>
          </cell>
          <cell r="M14" t="str">
            <v xml:space="preserve">Wine Advocate : 86/100   |   Vinous : 93/100   |   JSWine : 90-91/100   |   Commentaire Wine Advocate : "Medium garnet-purple colored, the 2017 Marquis de Terme leaps from the glass with notes of baked plums, warm blackberries and cassis plus touches of wild sage, tree bark and cinnamon stick. Medium-bodied, the palate is bight, fresh and easygoing with a good amount of uncomplicated red and black fruit and an herbal lift to the finish."   |   Commentaire JS Wine : </v>
          </cell>
          <cell r="N14" t="str">
            <v>86/100</v>
          </cell>
          <cell r="O14" t="str">
            <v>93/100</v>
          </cell>
          <cell r="P14" t="str">
            <v>90-91/100</v>
          </cell>
          <cell r="Q14" t="str">
            <v>"Medium garnet-purple colored, the 2017 Marquis de Terme leaps from the glass with notes of baked plums, warm blackberries and cassis plus touches of wild sage, tree bark and cinnamon stick. Medium-bodied, the palate is bight, fresh and easygoing with a good amount of uncomplicated red and black fruit and an herbal lift to the finish."</v>
          </cell>
        </row>
        <row r="15">
          <cell r="A15" t="str">
            <v>100747520210301500</v>
          </cell>
          <cell r="B15" t="str">
            <v>Château Calon Ségur 3eme Cru Classe, Saint-Estephe</v>
          </cell>
          <cell r="C15">
            <v>2021</v>
          </cell>
          <cell r="D15" t="str">
            <v>Bordeaux</v>
          </cell>
          <cell r="E15" t="str">
            <v>150cl</v>
          </cell>
          <cell r="F15">
            <v>1</v>
          </cell>
          <cell r="G15">
            <v>179</v>
          </cell>
          <cell r="H15">
            <v>179</v>
          </cell>
          <cell r="I15">
            <v>1</v>
          </cell>
          <cell r="M15" t="str">
            <v xml:space="preserve">Wine Advocate : 90+/100   |   Vinous : 92/100   |   JSWine : 91/100   |   Commentaire Wine Advocate :    |   Commentaire JS Wine : </v>
          </cell>
          <cell r="N15" t="str">
            <v>90+/100</v>
          </cell>
          <cell r="O15" t="str">
            <v>92/100</v>
          </cell>
          <cell r="P15" t="str">
            <v>91/100</v>
          </cell>
          <cell r="Q15"/>
          <cell r="R15"/>
        </row>
        <row r="16">
          <cell r="A16" t="str">
            <v>101459620160600750</v>
          </cell>
          <cell r="B16" t="str">
            <v>Château Rauzan-Gassies 2eme Cru classé, Margaux</v>
          </cell>
          <cell r="C16">
            <v>2016</v>
          </cell>
          <cell r="D16" t="str">
            <v>Bordeaux</v>
          </cell>
          <cell r="E16" t="str">
            <v>75cl</v>
          </cell>
          <cell r="F16">
            <v>6</v>
          </cell>
          <cell r="G16">
            <v>289.8</v>
          </cell>
          <cell r="H16">
            <v>48.300000000000004</v>
          </cell>
          <cell r="I16">
            <v>2</v>
          </cell>
          <cell r="M16" t="str">
            <v>Wine Advocate : 86-88/100   |   Vinous : -   |   JSWine : 91/100   |   Commentaire Wine Advocate : "The 2016 Rauzan-Gassies has a relatively light, slightly herbaceous bouquet that does not quite deliver the exuberance of its fellow Margaux, although it is not underripe. The palate is medium-bodied with slightly chewy tannin on the entry, those typical traits of damp undergrowth and a touch of greenness that leads to a balanced finish that just lacks the fruit intensity of others."   |   Commentaire JS Wine : Assez parfumé et vif avec une pointe de pâtisserie aux baies. Il est très joliment structuré, avec des tanins fins mais fermes, et offre une finale juteuse et fruitée. Second vin du Château Rauzan-Gassies. À essayer à partir de 2022.</v>
          </cell>
          <cell r="N16" t="str">
            <v>86-88/100</v>
          </cell>
          <cell r="O16" t="str">
            <v>-</v>
          </cell>
          <cell r="P16" t="str">
            <v>91/100</v>
          </cell>
          <cell r="Q16" t="str">
            <v>"The 2016 Rauzan-Gassies has a relatively light, slightly herbaceous bouquet that does not quite deliver the exuberance of its fellow Margaux, although it is not underripe. The palate is medium-bodied with slightly chewy tannin on the entry, those typical traits of damp undergrowth and a touch of greenness that leads to a balanced finish that just lacks the fruit intensity of others."</v>
          </cell>
          <cell r="R16" t="str">
            <v>Assez parfumé et vif avec une pointe de pâtisserie aux baies. Il est très joliment structuré, avec des tanins fins mais fermes, et offre une finale juteuse et fruitée. Second vin du Château Rauzan-Gassies. À essayer à partir de 2022.</v>
          </cell>
        </row>
        <row r="17">
          <cell r="A17" t="str">
            <v>100724420150600750</v>
          </cell>
          <cell r="B17" t="str">
            <v>Château Boyd-Cantenac 3eme Cru classé, Margaux</v>
          </cell>
          <cell r="C17">
            <v>2015</v>
          </cell>
          <cell r="D17" t="str">
            <v>Bordeaux</v>
          </cell>
          <cell r="E17" t="str">
            <v>75cl</v>
          </cell>
          <cell r="F17">
            <v>6</v>
          </cell>
          <cell r="G17">
            <v>241.5</v>
          </cell>
          <cell r="H17">
            <v>40.25</v>
          </cell>
          <cell r="I17">
            <v>2</v>
          </cell>
          <cell r="M17" t="str">
            <v xml:space="preserve">Wine Advocate : -   |   Vinous : -   |   JSWine : 91/100   |   Commentaire Wine Advocate :    |   Commentaire JS Wine : </v>
          </cell>
          <cell r="N17" t="str">
            <v>-</v>
          </cell>
          <cell r="O17" t="str">
            <v>-</v>
          </cell>
          <cell r="P17" t="str">
            <v>91/100</v>
          </cell>
        </row>
        <row r="18">
          <cell r="A18" t="str">
            <v>101364520150600750</v>
          </cell>
          <cell r="B18" t="str">
            <v>Pagodes de Cos, Saint-Estephe</v>
          </cell>
          <cell r="C18">
            <v>2015</v>
          </cell>
          <cell r="D18" t="str">
            <v>Bordeaux</v>
          </cell>
          <cell r="E18" t="str">
            <v>75cl</v>
          </cell>
          <cell r="F18">
            <v>6</v>
          </cell>
          <cell r="G18">
            <v>241.5</v>
          </cell>
          <cell r="H18">
            <v>40.25</v>
          </cell>
          <cell r="I18">
            <v>2</v>
          </cell>
          <cell r="M18" t="str">
            <v xml:space="preserve">Wine Advocate : 88/100   |   Vinous :    |   JSWine : 91-92/100   |   Commentaire Wine Advocate : "Medium to deep garnet-purple in color, the 2015 Les Pagodes de Cos has a rather fragrant nose of florals and earthy notions over a core of warm black fruits, red currants and cherry cordial plus a waft of sautéed herbs. The medium-bodied mouth is finely crafted, refreshing and soft with well-played tannins."   |   Commentaire JS Wine : </v>
          </cell>
          <cell r="N18" t="str">
            <v>88/100</v>
          </cell>
          <cell r="P18" t="str">
            <v>91-92/100</v>
          </cell>
          <cell r="Q18" t="str">
            <v>"Medium to deep garnet-purple in color, the 2015 Les Pagodes de Cos has a rather fragrant nose of florals and earthy notions over a core of warm black fruits, red currants and cherry cordial plus a waft of sautéed herbs. The medium-bodied mouth is finely crafted, refreshing and soft with well-played tannins."</v>
          </cell>
        </row>
        <row r="19">
          <cell r="A19" t="str">
            <v>131009220210101500</v>
          </cell>
          <cell r="B19" t="str">
            <v>Les Griffons de Pichon Baron, Pauillac</v>
          </cell>
          <cell r="C19">
            <v>2021</v>
          </cell>
          <cell r="D19" t="str">
            <v>Bordeaux</v>
          </cell>
          <cell r="E19" t="str">
            <v>150cl</v>
          </cell>
          <cell r="F19">
            <v>1</v>
          </cell>
          <cell r="G19">
            <v>65</v>
          </cell>
          <cell r="H19">
            <v>65</v>
          </cell>
          <cell r="I19">
            <v>3</v>
          </cell>
          <cell r="M19" t="str">
            <v xml:space="preserve">Wine Advocate : 90/100   |   Vinous : 91-93/100   |   JSWine : 91-92/100   |   Commentaire Wine Advocate :    |   Commentaire JS Wine : </v>
          </cell>
          <cell r="N19" t="str">
            <v>90/100</v>
          </cell>
          <cell r="O19" t="str">
            <v>91-93/100</v>
          </cell>
          <cell r="P19" t="str">
            <v>91-92/100</v>
          </cell>
        </row>
        <row r="20">
          <cell r="A20" t="str">
            <v>101386320120600750</v>
          </cell>
          <cell r="B20" t="str">
            <v>Château Pavie Decesse Grand Cru classé, Saint-Emilion Grand Cru</v>
          </cell>
          <cell r="C20">
            <v>2012</v>
          </cell>
          <cell r="D20" t="str">
            <v>Bordeaux</v>
          </cell>
          <cell r="E20" t="str">
            <v>75cl</v>
          </cell>
          <cell r="F20">
            <v>6</v>
          </cell>
          <cell r="G20">
            <v>621</v>
          </cell>
          <cell r="H20">
            <v>103.5</v>
          </cell>
          <cell r="I20">
            <v>2</v>
          </cell>
          <cell r="M20" t="str">
            <v xml:space="preserve">Wine Advocate : 92-94/100   |   Vinous : 94/100   |   JSWine : 91-92/100   |   Commentaire Wine Advocate : The 2012 Pavie Decesse, a blend of 90% Merlot and 10% Cabernet Franc, is a beauty. Crushed chalk, spring flower, blackberry and smoky cassis notes are all present in this deep, full-bodied, authoritative, rich, concentrated, soft wine. It is far more accessible than most past vintages have been. I suspect this 2012 should drink well upon release and last 15-20 years. It reminds me somewhat of their 2001. Much of Pavie Decesse’s vineyard was absorbed into its neighbor, Chateau Pavie, so this estate now consists of only 8.5 acres situated on the high limestone hillside above Pavie.Drink: 2013 - 2033   |   Commentaire JS Wine : </v>
          </cell>
          <cell r="N20" t="str">
            <v>92-94/100</v>
          </cell>
          <cell r="O20" t="str">
            <v>94/100</v>
          </cell>
          <cell r="P20" t="str">
            <v>91-92/100</v>
          </cell>
          <cell r="Q20" t="str">
            <v>The 2012 Pavie Decesse, a blend of 90% Merlot and 10% Cabernet Franc, is a beauty. Crushed chalk, spring flower, blackberry and smoky cassis notes are all present in this deep, full-bodied, authoritative, rich, concentrated, soft wine. It is far more accessible than most past vintages have been. I suspect this 2012 should drink well upon release and last 15-20 years. It reminds me somewhat of their 2001. Much of Pavie Decesse’s vineyard was absorbed into its neighbor, Chateau Pavie, so this estate now consists of only 8.5 acres situated on the high limestone hillside above Pavie.Drink: 2013 - 2033</v>
          </cell>
        </row>
        <row r="21">
          <cell r="A21" t="str">
            <v>101077420140600750</v>
          </cell>
          <cell r="B21" t="str">
            <v>Château Grand-Puy Ducasse 5eme Cru classé, Pauillac</v>
          </cell>
          <cell r="C21">
            <v>2014</v>
          </cell>
          <cell r="D21" t="str">
            <v>Bordeaux</v>
          </cell>
          <cell r="E21" t="str">
            <v>75cl</v>
          </cell>
          <cell r="F21">
            <v>6</v>
          </cell>
          <cell r="G21">
            <v>179.4</v>
          </cell>
          <cell r="H21">
            <v>29.900000000000002</v>
          </cell>
          <cell r="I21">
            <v>2</v>
          </cell>
          <cell r="M21" t="str">
            <v xml:space="preserve">Wine Advocate : 88/100   |   Vinous : -   |   JSWine : 91-92/100   |   Commentaire Wine Advocate : "The 2014 Grand-Puy-Ducasse has a conservative, rather backward and tertiary nose that needs to demonstrate more fruit intensity. Pleasant enough, but not as memorable as its peers. The palate is medium-bodied with supple tannin, more weight than it demonstrated from barrel, although the second half is very linear and refuses to fan out. It cuts away a little short. Not bad, but there is still room for improvement."   |   Commentaire JS Wine : </v>
          </cell>
          <cell r="N21" t="str">
            <v>88/100</v>
          </cell>
          <cell r="O21" t="str">
            <v>-</v>
          </cell>
          <cell r="P21" t="str">
            <v>91-92/100</v>
          </cell>
          <cell r="Q21" t="str">
            <v>"The 2014 Grand-Puy-Ducasse has a conservative, rather backward and tertiary nose that needs to demonstrate more fruit intensity. Pleasant enough, but not as memorable as its peers. The palate is medium-bodied with supple tannin, more weight than it demonstrated from barrel, although the second half is very linear and refuses to fan out. It cuts away a little short. Not bad, but there is still room for improvement."</v>
          </cell>
          <cell r="R21"/>
        </row>
        <row r="22">
          <cell r="A22" t="str">
            <v>101077420170600750</v>
          </cell>
          <cell r="B22" t="str">
            <v>Château Grand-Puy Ducasse 5eme Cru classé, Pauillac</v>
          </cell>
          <cell r="C22">
            <v>2017</v>
          </cell>
          <cell r="D22" t="str">
            <v>Bordeaux</v>
          </cell>
          <cell r="E22" t="str">
            <v>75cl</v>
          </cell>
          <cell r="F22">
            <v>6</v>
          </cell>
          <cell r="G22">
            <v>173.88</v>
          </cell>
          <cell r="H22">
            <v>28.98</v>
          </cell>
          <cell r="I22">
            <v>2</v>
          </cell>
          <cell r="M22" t="str">
            <v xml:space="preserve">Wine Advocate : 90/100   |   Vinous : -   |   JSWine : 91-92/100   |   Commentaire Wine Advocate : "The 2017 Grand-Puy-Ducasse is medium to deep garnet-purple colored with aromas of crushed red and black currants, black cherries and boysenberries with earth, meats and herbs touches. Medium-bodied, it is firm and rugged in the mouth with muscular fruit and a savory finish."   |   Commentaire JS Wine : </v>
          </cell>
          <cell r="N22" t="str">
            <v>90/100</v>
          </cell>
          <cell r="O22" t="str">
            <v>-</v>
          </cell>
          <cell r="P22" t="str">
            <v>91-92/100</v>
          </cell>
          <cell r="Q22" t="str">
            <v>"The 2017 Grand-Puy-Ducasse is medium to deep garnet-purple colored with aromas of crushed red and black currants, black cherries and boysenberries with earth, meats and herbs touches. Medium-bodied, it is firm and rugged in the mouth with muscular fruit and a savory finish."</v>
          </cell>
        </row>
        <row r="23">
          <cell r="A23" t="str">
            <v>100995820190100750</v>
          </cell>
          <cell r="B23" t="str">
            <v>Château La Fleur de Gay, Pomerol</v>
          </cell>
          <cell r="C23">
            <v>2019</v>
          </cell>
          <cell r="D23" t="str">
            <v>Bordeaux</v>
          </cell>
          <cell r="E23" t="str">
            <v>75cl</v>
          </cell>
          <cell r="F23">
            <v>1</v>
          </cell>
          <cell r="G23">
            <v>65</v>
          </cell>
          <cell r="H23">
            <v>65</v>
          </cell>
          <cell r="I23">
            <v>4</v>
          </cell>
          <cell r="M23" t="str">
            <v xml:space="preserve">Wine Advocate : 90/100   |   Vinous : 89/100   |   JSWine : 92/100   |   Commentaire Wine Advocate :    |   Commentaire JS Wine : </v>
          </cell>
          <cell r="N23" t="str">
            <v>90/100</v>
          </cell>
          <cell r="O23" t="str">
            <v>89/100</v>
          </cell>
          <cell r="P23" t="str">
            <v>92/100</v>
          </cell>
        </row>
        <row r="24">
          <cell r="A24" t="str">
            <v>100995820190600750</v>
          </cell>
          <cell r="B24" t="str">
            <v>Château La Fleur de Gay, Pomerol</v>
          </cell>
          <cell r="C24">
            <v>2019</v>
          </cell>
          <cell r="D24" t="str">
            <v>Bordeaux</v>
          </cell>
          <cell r="E24" t="str">
            <v>75cl</v>
          </cell>
          <cell r="F24">
            <v>6</v>
          </cell>
          <cell r="G24">
            <v>380</v>
          </cell>
          <cell r="H24">
            <v>63.333333333333336</v>
          </cell>
          <cell r="I24">
            <v>8</v>
          </cell>
          <cell r="M24" t="str">
            <v xml:space="preserve">Wine Advocate : 90/100   |   Vinous : 89/100   |   JSWine : 92/100   |   Commentaire Wine Advocate :    |   Commentaire JS Wine : </v>
          </cell>
          <cell r="N24" t="str">
            <v>90/100</v>
          </cell>
          <cell r="O24" t="str">
            <v>89/100</v>
          </cell>
          <cell r="P24" t="str">
            <v>92/100</v>
          </cell>
        </row>
        <row r="25">
          <cell r="A25" t="str">
            <v>100765120170600750</v>
          </cell>
          <cell r="B25" t="str">
            <v>Château Cantemerle 5eme Cru classé, Haut-Medoc</v>
          </cell>
          <cell r="C25">
            <v>2017</v>
          </cell>
          <cell r="D25" t="str">
            <v>Bordeaux</v>
          </cell>
          <cell r="E25" t="str">
            <v>75cl</v>
          </cell>
          <cell r="F25">
            <v>6</v>
          </cell>
          <cell r="G25">
            <v>135.96</v>
          </cell>
          <cell r="H25">
            <v>22.66</v>
          </cell>
          <cell r="I25">
            <v>2</v>
          </cell>
          <cell r="M25" t="str">
            <v xml:space="preserve">Wine Advocate : 89/100   |   Vinous : 92/100   |   JSWine : 92/100   |   Commentaire Wine Advocate : "Deep garnet-purple colored, the 2017 Cantemerle is sporting a lot of oak, herbs and tilled soil over a cassis and baked plums core plus pencil lead and chargrill touches. The palate is medium-bodied, firm and grainy with nice freshness and good length."   |   Commentaire JS Wine : </v>
          </cell>
          <cell r="N25" t="str">
            <v>89/100</v>
          </cell>
          <cell r="O25" t="str">
            <v>92/100</v>
          </cell>
          <cell r="P25" t="str">
            <v>92/100</v>
          </cell>
          <cell r="Q25" t="str">
            <v>"Deep garnet-purple colored, the 2017 Cantemerle is sporting a lot of oak, herbs and tilled soil over a cassis and baked plums core plus pencil lead and chargrill touches. The palate is medium-bodied, firm and grainy with nice freshness and good length."</v>
          </cell>
        </row>
        <row r="26">
          <cell r="A26" t="str">
            <v>101077420160600750</v>
          </cell>
          <cell r="B26" t="str">
            <v>Château Grand-Puy Ducasse 5eme Cru classé, Pauillac</v>
          </cell>
          <cell r="C26">
            <v>2016</v>
          </cell>
          <cell r="D26" t="str">
            <v>Bordeaux</v>
          </cell>
          <cell r="E26" t="str">
            <v>75cl</v>
          </cell>
          <cell r="F26">
            <v>6</v>
          </cell>
          <cell r="G26">
            <v>207</v>
          </cell>
          <cell r="H26">
            <v>34.5</v>
          </cell>
          <cell r="I26">
            <v>2</v>
          </cell>
          <cell r="M26" t="str">
            <v>Wine Advocate : 89/100   |   Vinous : -   |   JSWine : 92/100   |   Commentaire Wine Advocate : The 2016 Grand-Puy-Ducasse follows up the 2015 with a 2016 that is equally good, marking--one hopes--a change in direction for this Pauillac estate that frustratingly under-performed in the past. This has a very attractive bouquet with pure blackberry and raspberry coulis aromas, just that hint of pencil lead leading you towards Pauillac. The palate is medium-bodied with fine tannin, plenty of sappy black fruit and a hint of tar and graphite towards the persistent finish. This is an excellent "G.P.D" that should give a couple decades of drinking pleasure   |   Commentaire JS Wine : A medium-bodied and elegant Pauillac with fine, mixed_x0002_currant aromas, polished tannins and a lively finish. Drink or hold.</v>
          </cell>
          <cell r="N26" t="str">
            <v>89/100</v>
          </cell>
          <cell r="O26" t="str">
            <v>-</v>
          </cell>
          <cell r="P26" t="str">
            <v>92/100</v>
          </cell>
          <cell r="Q26" t="str">
            <v>The 2016 Grand-Puy-Ducasse follows up the 2015 with a 2016 that is equally good, marking--one hopes--a change in direction for this Pauillac estate that frustratingly under-performed in the past. This has a very attractive bouquet with pure blackberry and raspberry coulis aromas, just that hint of pencil lead leading you towards Pauillac. The palate is medium-bodied with fine tannin, plenty of sappy black fruit and a hint of tar and graphite towards the persistent finish. This is an excellent "G.P.D" that should give a couple decades of drinking pleasure</v>
          </cell>
          <cell r="R26" t="str">
            <v>A medium-bodied and elegant Pauillac with fine, mixed_x0002_currant aromas, polished tannins and a lively finish. Drink or hold.</v>
          </cell>
        </row>
        <row r="27">
          <cell r="A27" t="str">
            <v>101455420210600750</v>
          </cell>
          <cell r="B27" t="str">
            <v>Château Quinault L'Enclos Grand Cru classé, Saint-Emilion Grand Cru</v>
          </cell>
          <cell r="C27">
            <v>2021</v>
          </cell>
          <cell r="D27" t="str">
            <v>Bordeaux</v>
          </cell>
          <cell r="E27" t="str">
            <v>75cl</v>
          </cell>
          <cell r="F27">
            <v>6</v>
          </cell>
          <cell r="G27">
            <v>130</v>
          </cell>
          <cell r="H27">
            <v>21.666666666666668</v>
          </cell>
          <cell r="I27">
            <v>15</v>
          </cell>
          <cell r="M27" t="str">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ell>
          <cell r="N27" t="str">
            <v>89/100</v>
          </cell>
          <cell r="O27" t="str">
            <v>91-93/100</v>
          </cell>
          <cell r="P27" t="str">
            <v>92-93/100</v>
          </cell>
          <cell r="Q27" t="str">
            <v>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v>
          </cell>
        </row>
        <row r="28">
          <cell r="A28" t="str">
            <v>101455420210301500</v>
          </cell>
          <cell r="B28" t="str">
            <v>Château Quinault L'Enclos Grand Cru classé, Saint-Emilion Grand Cru</v>
          </cell>
          <cell r="C28">
            <v>2021</v>
          </cell>
          <cell r="D28" t="str">
            <v>Bordeaux</v>
          </cell>
          <cell r="E28" t="str">
            <v>150cl</v>
          </cell>
          <cell r="F28">
            <v>3</v>
          </cell>
          <cell r="G28">
            <v>130</v>
          </cell>
          <cell r="H28">
            <v>43.333333333333336</v>
          </cell>
          <cell r="I28">
            <v>10</v>
          </cell>
          <cell r="M28" t="str">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ell>
          <cell r="N28" t="str">
            <v>89/100</v>
          </cell>
          <cell r="O28" t="str">
            <v>91-93/100</v>
          </cell>
          <cell r="P28" t="str">
            <v>92-93/100</v>
          </cell>
          <cell r="Q28" t="str">
            <v>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v>
          </cell>
        </row>
        <row r="29">
          <cell r="A29" t="str">
            <v>131009220220600750</v>
          </cell>
          <cell r="B29" t="str">
            <v>Les Griffons de Pichon Baron, Pauillac</v>
          </cell>
          <cell r="C29">
            <v>2022</v>
          </cell>
          <cell r="D29" t="str">
            <v>Bordeaux</v>
          </cell>
          <cell r="E29" t="str">
            <v>75cl</v>
          </cell>
          <cell r="F29">
            <v>6</v>
          </cell>
          <cell r="G29">
            <v>222</v>
          </cell>
          <cell r="H29">
            <v>37</v>
          </cell>
          <cell r="I29">
            <v>4</v>
          </cell>
          <cell r="M29" t="str">
            <v>Wine Advocate : 90-92/100   |   Vinous : 92-94/100   |   JSWine : 92-93/100   |   Commentaire Wine Advocate : The 2022 Les Griffons de Pichon Baron is the more serious of the estate's two second wines, with Cabernet Sauvignon rather than Merlot dominating the blend. Revealing aromas of dark berries, cherries, spices and pencil shavings, it's medium to full-bodied, fleshy and enveloping, with powdery tannins and a more structured profile than Les Tourelles.   |   Commentaire JS Wine : Refined and pretty aromas and flavors of currants and blackberries on both the nose and palate. Medium body. Fine tannins and a fresh finish. 50% merlot, 46% cabernet sauvignon and 4% petit verdot.</v>
          </cell>
          <cell r="N29" t="str">
            <v>90-92/100</v>
          </cell>
          <cell r="O29" t="str">
            <v>92-94/100</v>
          </cell>
          <cell r="P29" t="str">
            <v>92-93/100</v>
          </cell>
          <cell r="Q29" t="str">
            <v>The 2022 Les Griffons de Pichon Baron is the more serious of the estate's two second wines, with Cabernet Sauvignon rather than Merlot dominating the blend. Revealing aromas of dark berries, cherries, spices and pencil shavings, it's medium to full-bodied, fleshy and enveloping, with powdery tannins and a more structured profile than Les Tourelles.</v>
          </cell>
          <cell r="R29" t="str">
            <v>Refined and pretty aromas and flavors of currants and blackberries on both the nose and palate. Medium body. Fine tannins and a fresh finish. 50% merlot, 46% cabernet sauvignon and 4% petit verdot.</v>
          </cell>
        </row>
        <row r="30">
          <cell r="A30" t="str">
            <v>131009220180600750</v>
          </cell>
          <cell r="B30" t="str">
            <v>Les Griffons de Pichon Baron, Pauillac</v>
          </cell>
          <cell r="C30">
            <v>2018</v>
          </cell>
          <cell r="D30" t="str">
            <v>Bordeaux</v>
          </cell>
          <cell r="E30" t="str">
            <v>75cl</v>
          </cell>
          <cell r="F30">
            <v>6</v>
          </cell>
          <cell r="G30">
            <v>186.3</v>
          </cell>
          <cell r="H30">
            <v>31.05</v>
          </cell>
          <cell r="I30">
            <v>2</v>
          </cell>
          <cell r="M30" t="str">
            <v xml:space="preserve">Wine Advocate : 91/100   |   Vinous : 93/100   |   JSWine : 92-93/100   |   Commentaire Wine Advocate : The 2018 Les Griffons de Pichon Baron is composed of 52% Cabernet Sauvignon and 48% Merlot, aged for 12 months in barriques, 30% new and 70% one year old. Production of this label represents 20% of the harvest this year. Deep garnet-purple colored, the nose opens with wonderfully pure cassis and ripe black plums notes, leading to hints of clove oil, chocolate-covered cherries and tobacco leaf, with a waft of bay leaves. The palate delivers a firm, rugged texture and soft acidity, framing the mouth-coating black fruits nicely, finishing on a savory note. robertparker.com (31.3.2021)   |   Commentaire JS Wine : </v>
          </cell>
          <cell r="N30" t="str">
            <v>91/100</v>
          </cell>
          <cell r="O30" t="str">
            <v>93/100</v>
          </cell>
          <cell r="P30" t="str">
            <v>92-93/100</v>
          </cell>
          <cell r="Q30" t="str">
            <v>The 2018 Les Griffons de Pichon Baron is composed of 52% Cabernet Sauvignon and 48% Merlot, aged for 12 months in barriques, 30% new and 70% one year old. Production of this label represents 20% of the harvest this year. Deep garnet-purple colored, the nose opens with wonderfully pure cassis and ripe black plums notes, leading to hints of clove oil, chocolate-covered cherries and tobacco leaf, with a waft of bay leaves. The palate delivers a firm, rugged texture and soft acidity, framing the mouth-coating black fruits nicely, finishing on a savory note. robertparker.com (31.3.2021)</v>
          </cell>
        </row>
        <row r="31">
          <cell r="A31" t="str">
            <v>100728620170600750</v>
          </cell>
          <cell r="B31" t="str">
            <v>Château Brane-Cantenac 2eme Cru classé, Margaux</v>
          </cell>
          <cell r="C31">
            <v>2017</v>
          </cell>
          <cell r="D31" t="str">
            <v>Bordeaux</v>
          </cell>
          <cell r="E31" t="str">
            <v>75cl</v>
          </cell>
          <cell r="F31">
            <v>6</v>
          </cell>
          <cell r="G31">
            <v>322.92</v>
          </cell>
          <cell r="H31">
            <v>53.82</v>
          </cell>
          <cell r="I31">
            <v>2</v>
          </cell>
          <cell r="M31" t="str">
            <v xml:space="preserve">Wine Advocate : 92/100   |   Vinous : -   |   JSWine : 92-93/100   |   Commentaire Wine Advocate : Medium to deep garnet-purple colored, the 2017 Brane-Cantenac starts off a tad restrained and reluctant to show, opening out to notes of baked blackberries, plum preserves and crème de cassis with hints of cigar box and tar. Medium to full-bodied, the palate is wearing a lot of muscular fruit with firm, grainy tannins and plenty of freshness, finishing with great length. Needs time!   |   Commentaire JS Wine : </v>
          </cell>
          <cell r="N31" t="str">
            <v>92/100</v>
          </cell>
          <cell r="O31" t="str">
            <v>-</v>
          </cell>
          <cell r="P31" t="str">
            <v>92-93/100</v>
          </cell>
          <cell r="Q31" t="str">
            <v>Medium to deep garnet-purple colored, the 2017 Brane-Cantenac starts off a tad restrained and reluctant to show, opening out to notes of baked blackberries, plum preserves and crème de cassis with hints of cigar box and tar. Medium to full-bodied, the palate is wearing a lot of muscular fruit with firm, grainy tannins and plenty of freshness, finishing with great length. Needs time!</v>
          </cell>
        </row>
        <row r="32">
          <cell r="A32" t="str">
            <v>101389220050100750</v>
          </cell>
          <cell r="B32" t="str">
            <v>Pavillon Rouge du Château Margaux, Margaux</v>
          </cell>
          <cell r="C32">
            <v>2005</v>
          </cell>
          <cell r="D32" t="str">
            <v>Bordeaux</v>
          </cell>
          <cell r="E32" t="str">
            <v>75cl</v>
          </cell>
          <cell r="F32">
            <v>1</v>
          </cell>
          <cell r="G32">
            <v>165</v>
          </cell>
          <cell r="H32">
            <v>165</v>
          </cell>
          <cell r="I32">
            <v>10</v>
          </cell>
          <cell r="M32" t="str">
            <v>Wine Advocate : 88/100   |   Vinous : -   |   JSWine : 92-94/100   |   Commentaire Wine Advocate : "Stylish and pure, the 2005 Pavillon Rouge du Chateau Margaux is soft and round, with a deep ruby color, silky tannins, medium body and a lush, seductive mouthfeel. It is drinking well already and should continue to do so for another 8-10 years   |   Commentaire JS Wine : Gorgeous aromas of ultraripe grapes with raspberries, minerals and hints of flowers. Full-bodied, with silky and juicy tannins. Long and flavorful. Chunky wine yet focused and structured.</v>
          </cell>
          <cell r="N32" t="str">
            <v>88/100</v>
          </cell>
          <cell r="O32" t="str">
            <v>-</v>
          </cell>
          <cell r="P32" t="str">
            <v>92-94/100</v>
          </cell>
          <cell r="Q32" t="str">
            <v>"Stylish and pure, the 2005 Pavillon Rouge du Chateau Margaux is soft and round, with a deep ruby color, silky tannins, medium body and a lush, seductive mouthfeel. It is drinking well already and should continue to do so for another 8-10 years</v>
          </cell>
          <cell r="R32" t="str">
            <v>Gorgeous aromas of ultraripe grapes with raspberries, minerals and hints of flowers. Full-bodied, with silky and juicy tannins. Long and flavorful. Chunky wine yet focused and structured.</v>
          </cell>
        </row>
        <row r="33">
          <cell r="A33" t="str">
            <v>100805220180600750</v>
          </cell>
          <cell r="B33" t="str">
            <v>Château Chasse-Spleen, Moulis en Medoc</v>
          </cell>
          <cell r="C33">
            <v>2018</v>
          </cell>
          <cell r="D33" t="str">
            <v>Bordeaux</v>
          </cell>
          <cell r="E33" t="str">
            <v>75cl</v>
          </cell>
          <cell r="F33">
            <v>6</v>
          </cell>
          <cell r="G33">
            <v>165.6</v>
          </cell>
          <cell r="H33">
            <v>27.599999999999998</v>
          </cell>
          <cell r="I33">
            <v>2</v>
          </cell>
          <cell r="M33" t="str">
            <v xml:space="preserve">Wine Advocate : -   |   Vinous : 89-91/100   |   JSWine : 93/100   |   Commentaire Wine Advocate :    |   Commentaire JS Wine : </v>
          </cell>
          <cell r="N33" t="str">
            <v>-</v>
          </cell>
          <cell r="O33" t="str">
            <v>89-91/100</v>
          </cell>
          <cell r="P33" t="str">
            <v>93/100</v>
          </cell>
        </row>
        <row r="34">
          <cell r="A34" t="str">
            <v>100934920160600750</v>
          </cell>
          <cell r="B34" t="str">
            <v>Château Desmirail 3eme Cru classé, Margaux</v>
          </cell>
          <cell r="C34">
            <v>2016</v>
          </cell>
          <cell r="D34" t="str">
            <v>Bordeaux</v>
          </cell>
          <cell r="E34" t="str">
            <v>75cl</v>
          </cell>
          <cell r="F34">
            <v>6</v>
          </cell>
          <cell r="G34">
            <v>186.3</v>
          </cell>
          <cell r="H34">
            <v>31.05</v>
          </cell>
          <cell r="I34">
            <v>2</v>
          </cell>
          <cell r="M34" t="str">
            <v xml:space="preserve">Wine Advocate : 88-90/100   |   Vinous : 91/100   |   JSWine : 93/100   |   Commentaire Wine Advocate : "The 2016 Desmirail is a blend of 60% Cabernet Sauvignon, 37% Merlot and 3% Petit Verdot. It does not possess the most complex Margaux nose, although the purity deserves a commendation with blueberry and cassis fruit. The palate has quite a rich and showy opening though fortunately it does not go over the top. There is a slight metallic edge towards the finish, which I hope will disappear by the time of bottling. It just feels a little pinched at the moment, so there is room for improvement here."   |   Commentaire JS Wine : </v>
          </cell>
          <cell r="N34" t="str">
            <v>88-90/100</v>
          </cell>
          <cell r="O34" t="str">
            <v>91/100</v>
          </cell>
          <cell r="P34" t="str">
            <v>93/100</v>
          </cell>
          <cell r="Q34" t="str">
            <v>"The 2016 Desmirail is a blend of 60% Cabernet Sauvignon, 37% Merlot and 3% Petit Verdot. It does not possess the most complex Margaux nose, although the purity deserves a commendation with blueberry and cassis fruit. The palate has quite a rich and showy opening though fortunately it does not go over the top. There is a slight metallic edge towards the finish, which I hope will disappear by the time of bottling. It just feels a little pinched at the moment, so there is room for improvement here."</v>
          </cell>
        </row>
        <row r="35">
          <cell r="A35" t="str">
            <v>100767720140600750</v>
          </cell>
          <cell r="B35" t="str">
            <v>Château Cantenac Brown 3eme Cru classé, Margaux</v>
          </cell>
          <cell r="C35">
            <v>2014</v>
          </cell>
          <cell r="D35" t="str">
            <v>Bordeaux</v>
          </cell>
          <cell r="E35" t="str">
            <v>75cl</v>
          </cell>
          <cell r="F35">
            <v>6</v>
          </cell>
          <cell r="G35">
            <v>248.4</v>
          </cell>
          <cell r="H35">
            <v>41.4</v>
          </cell>
          <cell r="I35">
            <v>2</v>
          </cell>
          <cell r="M35" t="str">
            <v xml:space="preserve">Wine Advocate : 92/100   |   Vinous : 92/100   |   JSWine : 93/100   |   Commentaire Wine Advocate : The 2014 Cantenac Brown has a backward nose at first, a mixture of red and black fruit, cedar and tobacco, an attractive pastille-like scent emerging with time. The palate is medium-bodied with a little more extraction than its peers. It feels fleshy and pure, notes of raspberry coulis, confit fruit, orange rind and tobacco towards the well-structured, delicately spiced finish. It makes you want to come back for another sip--always a good sign! A bottle tasted six months later in February 2017 demonstrated a little more cohesion and finesse, suggesting that this Margaux will meliorate with bottle age. One to watch out for.   |   Commentaire JS Wine : </v>
          </cell>
          <cell r="N35" t="str">
            <v>92/100</v>
          </cell>
          <cell r="O35" t="str">
            <v>92/100</v>
          </cell>
          <cell r="P35" t="str">
            <v>93/100</v>
          </cell>
          <cell r="Q35" t="str">
            <v>The 2014 Cantenac Brown has a backward nose at first, a mixture of red and black fruit, cedar and tobacco, an attractive pastille-like scent emerging with time. The palate is medium-bodied with a little more extraction than its peers. It feels fleshy and pure, notes of raspberry coulis, confit fruit, orange rind and tobacco towards the well-structured, delicately spiced finish. It makes you want to come back for another sip--always a good sign! A bottle tasted six months later in February 2017 demonstrated a little more cohesion and finesse, suggesting that this Margaux will meliorate with bottle age. One to watch out for.</v>
          </cell>
        </row>
        <row r="36">
          <cell r="A36" t="str">
            <v>102947920170100750</v>
          </cell>
          <cell r="B36" t="str">
            <v>Joseph Drouhin, Vosne-Romanée 1er cru les Petits Monts, Rouge</v>
          </cell>
          <cell r="C36">
            <v>2017</v>
          </cell>
          <cell r="D36" t="str">
            <v>Bourgogne</v>
          </cell>
          <cell r="E36" t="str">
            <v>75cl</v>
          </cell>
          <cell r="F36">
            <v>1</v>
          </cell>
          <cell r="G36">
            <v>263</v>
          </cell>
          <cell r="H36">
            <v>263</v>
          </cell>
          <cell r="I36">
            <v>3</v>
          </cell>
          <cell r="M36" t="str">
            <v xml:space="preserve">Wine Advocate : 94/100   |   Vinous : 92-94/100   |   JSWine : 93/100   |   Commentaire Wine Advocate :    |   Commentaire JS Wine : </v>
          </cell>
          <cell r="N36" t="str">
            <v>94/100</v>
          </cell>
          <cell r="O36" t="str">
            <v>92-94/100</v>
          </cell>
          <cell r="P36" t="str">
            <v>93/100</v>
          </cell>
          <cell r="Q36"/>
          <cell r="R36"/>
        </row>
        <row r="37">
          <cell r="A37" t="str">
            <v>140178120170101500</v>
          </cell>
          <cell r="B37" t="str">
            <v>Ferraton Père &amp; Fils,St Joseph "Bonneveaux"</v>
          </cell>
          <cell r="C37">
            <v>2017</v>
          </cell>
          <cell r="D37" t="str">
            <v>Rhone</v>
          </cell>
          <cell r="E37" t="str">
            <v>150cl</v>
          </cell>
          <cell r="F37">
            <v>1</v>
          </cell>
          <cell r="G37">
            <v>70</v>
          </cell>
          <cell r="H37">
            <v>70</v>
          </cell>
          <cell r="I37">
            <v>1</v>
          </cell>
          <cell r="M37" t="str">
            <v xml:space="preserve">Wine Advocate : 91-93/100   |   Vinous : 93/100   |   JSWine : 93/100   |   Commentaire Wine Advocate : "Like several of the other Ferraton 2017 offerings, the 2017 Saint Joseph Lieu-Dit Bonneveau looks quite tannic at this stage. It's toasty and fragrant, with ample black olive notes and hints of plum and spice. Medium to full-bodied, it's rich and velvety on the mid-palate, then finishes with firm, astringent tannins."   |   Commentaire JS Wine : </v>
          </cell>
          <cell r="N37" t="str">
            <v>91-93/100</v>
          </cell>
          <cell r="O37" t="str">
            <v>93/100</v>
          </cell>
          <cell r="P37" t="str">
            <v>93/100</v>
          </cell>
          <cell r="Q37" t="str">
            <v>"Like several of the other Ferraton 2017 offerings, the 2017 Saint Joseph Lieu-Dit Bonneveau looks quite tannic at this stage. It's toasty and fragrant, with ample black olive notes and hints of plum and spice. Medium to full-bodied, it's rich and velvety on the mid-palate, then finishes with firm, astringent tannins."</v>
          </cell>
          <cell r="R37"/>
        </row>
        <row r="38">
          <cell r="A38" t="str">
            <v>100765120180600750</v>
          </cell>
          <cell r="B38" t="str">
            <v>Château Cantemerle 5eme Cru classé, Haut-Medoc</v>
          </cell>
          <cell r="C38">
            <v>2018</v>
          </cell>
          <cell r="D38" t="str">
            <v>Bordeaux</v>
          </cell>
          <cell r="E38" t="str">
            <v>75cl</v>
          </cell>
          <cell r="F38">
            <v>6</v>
          </cell>
          <cell r="G38">
            <v>140.76</v>
          </cell>
          <cell r="H38">
            <v>23.459999999999997</v>
          </cell>
          <cell r="I38">
            <v>2</v>
          </cell>
          <cell r="M38" t="str">
            <v xml:space="preserve">Wine Advocate : 85/100   |   Vinous : -   |   JSWine : 93/100   |   Commentaire Wine Advocate : "Deep garnet-purple colored, the 2018 Cantemerle delivers notions of crème de cassis, raisin cake and prunes with hints of Chinese five spice and dusty soil. Full-bodied and boldly fruited with dried berries and fruit preserves, it has a firm, chewy texture and just enough freshness, finishing spicy."   |   Commentaire JS Wine : </v>
          </cell>
          <cell r="N38" t="str">
            <v>85/100</v>
          </cell>
          <cell r="O38" t="str">
            <v>-</v>
          </cell>
          <cell r="P38" t="str">
            <v>93/100</v>
          </cell>
          <cell r="Q38" t="str">
            <v>"Deep garnet-purple colored, the 2018 Cantemerle delivers notions of crème de cassis, raisin cake and prunes with hints of Chinese five spice and dusty soil. Full-bodied and boldly fruited with dried berries and fruit preserves, it has a firm, chewy texture and just enough freshness, finishing spicy."</v>
          </cell>
        </row>
        <row r="39">
          <cell r="A39" t="str">
            <v>101444020170600750</v>
          </cell>
          <cell r="B39" t="str">
            <v>Château Prieure-Lichine 4eme Cru classé, Margaux</v>
          </cell>
          <cell r="C39">
            <v>2017</v>
          </cell>
          <cell r="D39" t="str">
            <v>Bordeaux</v>
          </cell>
          <cell r="E39" t="str">
            <v>75cl</v>
          </cell>
          <cell r="F39">
            <v>6</v>
          </cell>
          <cell r="G39">
            <v>186.3</v>
          </cell>
          <cell r="H39">
            <v>31.05</v>
          </cell>
          <cell r="I39">
            <v>2</v>
          </cell>
          <cell r="M39" t="str">
            <v xml:space="preserve">Wine Advocate : 89/100   |   Vinous : -   |   JSWine : 93/100   |   Commentaire Wine Advocate : "Medium to deep garnet-purple color, the 2017 Prieure-Lichine is composed of 63% Cabernet Sauvignon, 32% Merlot and 5% Petit Verdot, aged for 18 months in French oak barrels, 50% new. It rocks up with expressive blackcurrant cordial, stewed plums and boysenberries scents plus suggestions of unsmoked cigars, cedar chest and cardamom. Medium-bodied, the palate has a solid frame of chewy tannins and bold freshness supporting the muscular black fruits, finishing on a stewed tea note."   |   Commentaire JS Wine : </v>
          </cell>
          <cell r="N39" t="str">
            <v>89/100</v>
          </cell>
          <cell r="O39" t="str">
            <v>-</v>
          </cell>
          <cell r="P39" t="str">
            <v>93/100</v>
          </cell>
          <cell r="Q39" t="str">
            <v>"Medium to deep garnet-purple color, the 2017 Prieure-Lichine is composed of 63% Cabernet Sauvignon, 32% Merlot and 5% Petit Verdot, aged for 18 months in French oak barrels, 50% new. It rocks up with expressive blackcurrant cordial, stewed plums and boysenberries scents plus suggestions of unsmoked cigars, cedar chest and cardamom. Medium-bodied, the palate has a solid frame of chewy tannins and bold freshness supporting the muscular black fruits, finishing on a stewed tea note."</v>
          </cell>
        </row>
        <row r="40">
          <cell r="A40" t="str">
            <v>101258920180600750</v>
          </cell>
          <cell r="B40" t="str">
            <v>Château Lynch-Moussas 5eme Cru classé, Pauillac</v>
          </cell>
          <cell r="C40">
            <v>2018</v>
          </cell>
          <cell r="D40" t="str">
            <v>Bordeaux</v>
          </cell>
          <cell r="E40" t="str">
            <v>75cl</v>
          </cell>
          <cell r="F40">
            <v>6</v>
          </cell>
          <cell r="G40">
            <v>190.44</v>
          </cell>
          <cell r="H40">
            <v>31.74</v>
          </cell>
          <cell r="I40">
            <v>2</v>
          </cell>
          <cell r="M40" t="str">
            <v>Wine Advocate : 90/100   |   Vinous : -   |   JSWine : 93/100   |   Commentaire Wine Advocate : "The 2018 Lynch Moussas is deep garnet-purple colored and begins with cedary scents giving way to cassis, warm plums and raspberry coulis with hints of oolong tea, Marmite toast, sautéed herbs and charcuterie. The full-bodied palate gives a good core of muscular fruit with firm, grainy tannins and seamless freshness, finishing long and savory."   |   Commentaire JS Wine : Cassis mûr, mûre compotée, clou de girofle, chocolat, graphite et notes de verveine citronnée. Le vin est mi-corsé à corsé avec des tanins fermes et serrés. Concentré et poli. À essayer à partir de 2024.</v>
          </cell>
          <cell r="N40" t="str">
            <v>90/100</v>
          </cell>
          <cell r="O40" t="str">
            <v>-</v>
          </cell>
          <cell r="P40" t="str">
            <v>93/100</v>
          </cell>
          <cell r="Q40" t="str">
            <v>"The 2018 Lynch Moussas is deep garnet-purple colored and begins with cedary scents giving way to cassis, warm plums and raspberry coulis with hints of oolong tea, Marmite toast, sautéed herbs and charcuterie. The full-bodied palate gives a good core of muscular fruit with firm, grainy tannins and seamless freshness, finishing long and savory."</v>
          </cell>
          <cell r="R40" t="str">
            <v>Cassis mûr, mûre compotée, clou de girofle, chocolat, graphite et notes de verveine citronnée. Le vin est mi-corsé à corsé avec des tanins fermes et serrés. Concentré et poli. À essayer à partir de 2024.</v>
          </cell>
        </row>
        <row r="41">
          <cell r="A41" t="str">
            <v>101318220170600750</v>
          </cell>
          <cell r="B41" t="str">
            <v>Château Monbousquet Grand Cru classé, Saint-Emilion Grand Cru</v>
          </cell>
          <cell r="C41">
            <v>2017</v>
          </cell>
          <cell r="D41" t="str">
            <v>Bordeaux</v>
          </cell>
          <cell r="E41" t="str">
            <v>75cl</v>
          </cell>
          <cell r="F41">
            <v>6</v>
          </cell>
          <cell r="G41">
            <v>248.4</v>
          </cell>
          <cell r="H41">
            <v>41.4</v>
          </cell>
          <cell r="I41">
            <v>2</v>
          </cell>
          <cell r="M41" t="str">
            <v xml:space="preserve">Wine Advocate : 90/100   |   Vinous : -   |   JSWine : 93/100   |   Commentaire Wine Advocate : The 2018 Monbousquet is a blend of 60% Merlot, 30% Cabernet Franc and 10% Cabernet Sauvignon. The wine has a pH of 3.78 and 14.38% alcohol. Deep garnet-purple colored, it comes bounding out of the glass with energetic notes of baked blackberries, kirsch and Black Forest cake, following by suggestions of Chinese five spice, iodine, unsmoked cigars, eucalyptus and crushed rocks with a waft of lavender. The palate is full-on full-bodied, possessing tons of rich, spicy black fruits and a velvety texture, delivering impressive tension for this level of ripeness, finishing long with a lifted savoriness. Give it 3-4 more years in bottle and drink it over the next 20+ years.   |   Commentaire JS Wine : </v>
          </cell>
          <cell r="N41" t="str">
            <v>90/100</v>
          </cell>
          <cell r="O41" t="str">
            <v>-</v>
          </cell>
          <cell r="P41" t="str">
            <v>93/100</v>
          </cell>
          <cell r="Q41" t="str">
            <v>The 2018 Monbousquet is a blend of 60% Merlot, 30% Cabernet Franc and 10% Cabernet Sauvignon. The wine has a pH of 3.78 and 14.38% alcohol. Deep garnet-purple colored, it comes bounding out of the glass with energetic notes of baked blackberries, kirsch and Black Forest cake, following by suggestions of Chinese five spice, iodine, unsmoked cigars, eucalyptus and crushed rocks with a waft of lavender. The palate is full-on full-bodied, possessing tons of rich, spicy black fruits and a velvety texture, delivering impressive tension for this level of ripeness, finishing long with a lifted savoriness. Give it 3-4 more years in bottle and drink it over the next 20+ years.</v>
          </cell>
          <cell r="R41"/>
        </row>
        <row r="42">
          <cell r="A42" t="str">
            <v>101258920170600750</v>
          </cell>
          <cell r="B42" t="str">
            <v>Château Lynch-Moussas 5eme Cru classé, Pauillac</v>
          </cell>
          <cell r="C42">
            <v>2017</v>
          </cell>
          <cell r="D42" t="str">
            <v>Bordeaux</v>
          </cell>
          <cell r="E42" t="str">
            <v>75cl</v>
          </cell>
          <cell r="F42">
            <v>6</v>
          </cell>
          <cell r="G42">
            <v>174</v>
          </cell>
          <cell r="H42">
            <v>29</v>
          </cell>
          <cell r="I42">
            <v>12</v>
          </cell>
          <cell r="M42" t="str">
            <v xml:space="preserve">Wine Advocate : 90+/100   |   Vinous : -   |   JSWine : 93/100   |   Commentaire Wine Advocate : "Medium to deep garnet-purple colored, the 2017 Lynch Moussas opens with herbal notes of wild sage and bay leaves over a core of warm blackcurrant, redcurrant jelly, cedar chest and pencil shavings. The medium-bodied palate is fairly chewy, with notable oak and just enough fruit, finishing with an invigorating herbal lift."   |   Commentaire JS Wine : </v>
          </cell>
          <cell r="N42" t="str">
            <v>90+/100</v>
          </cell>
          <cell r="O42" t="str">
            <v>-</v>
          </cell>
          <cell r="P42" t="str">
            <v>93/100</v>
          </cell>
          <cell r="Q42" t="str">
            <v>"Medium to deep garnet-purple colored, the 2017 Lynch Moussas opens with herbal notes of wild sage and bay leaves over a core of warm blackcurrant, redcurrant jelly, cedar chest and pencil shavings. The medium-bodied palate is fairly chewy, with notable oak and just enough fruit, finishing with an invigorating herbal lift."</v>
          </cell>
        </row>
        <row r="43">
          <cell r="A43" t="str">
            <v>101554820160600750</v>
          </cell>
          <cell r="B43" t="str">
            <v>Château La Tour Carnet 4eme Cru classé, Haut-Medoc</v>
          </cell>
          <cell r="C43">
            <v>2016</v>
          </cell>
          <cell r="D43" t="str">
            <v>Bordeaux</v>
          </cell>
          <cell r="E43" t="str">
            <v>75cl</v>
          </cell>
          <cell r="F43">
            <v>6</v>
          </cell>
          <cell r="G43">
            <v>172.5</v>
          </cell>
          <cell r="H43">
            <v>28.75</v>
          </cell>
          <cell r="I43">
            <v>2</v>
          </cell>
          <cell r="M43" t="str">
            <v xml:space="preserve">Wine Advocate : 91/100   |   Vinous : -   |   JSWine : 93/100   |   Commentaire Wine Advocate : "Medium to deep garnet-purple colored, the 2016 la Tour Carnet has an earthy nose with tobacco and underbrush over a core of warm plums, kirsch and tea. The medium-bodied palate is refreshing, elegant, juicy and soft with a savory finish."   |   Commentaire JS Wine : </v>
          </cell>
          <cell r="N43" t="str">
            <v>91/100</v>
          </cell>
          <cell r="O43" t="str">
            <v>-</v>
          </cell>
          <cell r="P43" t="str">
            <v>93/100</v>
          </cell>
          <cell r="Q43" t="str">
            <v>"Medium to deep garnet-purple colored, the 2016 la Tour Carnet has an earthy nose with tobacco and underbrush over a core of warm plums, kirsch and tea. The medium-bodied palate is refreshing, elegant, juicy and soft with a savory finish."</v>
          </cell>
        </row>
        <row r="44">
          <cell r="A44" t="str">
            <v>101267720170600750</v>
          </cell>
          <cell r="B44" t="str">
            <v>Château Malartic Lagraviere, Rouge Cru classé, Pessac-Leognan</v>
          </cell>
          <cell r="C44">
            <v>2017</v>
          </cell>
          <cell r="D44" t="str">
            <v>Bordeaux</v>
          </cell>
          <cell r="E44" t="str">
            <v>75cl</v>
          </cell>
          <cell r="F44">
            <v>6</v>
          </cell>
          <cell r="G44">
            <v>223.56</v>
          </cell>
          <cell r="H44">
            <v>37.26</v>
          </cell>
          <cell r="I44">
            <v>2</v>
          </cell>
          <cell r="M44" t="str">
            <v xml:space="preserve">Wine Advocate : 91+/100   |   Vinous : -   |   JSWine : 93/100   |   Commentaire Wine Advocate : "Sixty percent of the crop made it into this grand vin this year. The blend is 65% Cabernet Sauvignon, 30% Merlot, 3% Cabernet Franc and 2% Petit Verdot, and it was aged in 45% new French oak. Deep garnet-purple in color, the 2017 Malartic Lagraviere features baked blackberries, mulberries, pencil lead and spice cake with hints of chocolate box, menthol and cassis. The medium-bodied palate is plush, soft, juicy and expressive with a spicy finish."   |   Commentaire JS Wine : </v>
          </cell>
          <cell r="N44" t="str">
            <v>91+/100</v>
          </cell>
          <cell r="O44" t="str">
            <v>-</v>
          </cell>
          <cell r="P44" t="str">
            <v>93/100</v>
          </cell>
          <cell r="Q44" t="str">
            <v>"Sixty percent of the crop made it into this grand vin this year. The blend is 65% Cabernet Sauvignon, 30% Merlot, 3% Cabernet Franc and 2% Petit Verdot, and it was aged in 45% new French oak. Deep garnet-purple in color, the 2017 Malartic Lagraviere features baked blackberries, mulberries, pencil lead and spice cake with hints of chocolate box, menthol and cassis. The medium-bodied palate is plush, soft, juicy and expressive with a spicy finish."</v>
          </cell>
        </row>
        <row r="45">
          <cell r="A45" t="str">
            <v>101120520170600750</v>
          </cell>
          <cell r="B45" t="str">
            <v>Château Haut-Batailley 5eme Cru classé, Pauillac</v>
          </cell>
          <cell r="C45">
            <v>2017</v>
          </cell>
          <cell r="D45" t="str">
            <v>Bordeaux</v>
          </cell>
          <cell r="E45" t="str">
            <v>75cl</v>
          </cell>
          <cell r="F45">
            <v>6</v>
          </cell>
          <cell r="G45">
            <v>289.8</v>
          </cell>
          <cell r="H45">
            <v>48.300000000000004</v>
          </cell>
          <cell r="I45">
            <v>2</v>
          </cell>
          <cell r="M45" t="str">
            <v>Wine Advocate : 92/100   |   Vinous : -   |   JSWine : 93/100   |   Commentaire Wine Advocate : "Medium to deep garnet-purple colored, the 2017 Haut Batailley sings of baked blackberries, black cherry compote and warm cassis with hints of fungi and tilled soil. Medium-bodied, the palate is packed with black fruit flavors and loads of earthy accents, framed by firm, grainy tannins, finishing savory."   |   Commentaire JS Wine : millesima</v>
          </cell>
          <cell r="N45" t="str">
            <v>92/100</v>
          </cell>
          <cell r="O45" t="str">
            <v>-</v>
          </cell>
          <cell r="P45" t="str">
            <v>93/100</v>
          </cell>
          <cell r="Q45" t="str">
            <v>"Medium to deep garnet-purple colored, the 2017 Haut Batailley sings of baked blackberries, black cherry compote and warm cassis with hints of fungi and tilled soil. Medium-bodied, the palate is packed with black fruit flavors and loads of earthy accents, framed by firm, grainy tannins, finishing savory."</v>
          </cell>
          <cell r="R45" t="str">
            <v>millesima</v>
          </cell>
        </row>
        <row r="46">
          <cell r="A46" t="str">
            <v>101444020160600750</v>
          </cell>
          <cell r="B46" t="str">
            <v>Château Prieure-Lichine 4eme Cru classé, Margaux</v>
          </cell>
          <cell r="C46">
            <v>2016</v>
          </cell>
          <cell r="D46" t="str">
            <v>Bordeaux</v>
          </cell>
          <cell r="E46" t="str">
            <v>75cl</v>
          </cell>
          <cell r="F46">
            <v>6</v>
          </cell>
          <cell r="G46">
            <v>207</v>
          </cell>
          <cell r="H46">
            <v>34.5</v>
          </cell>
          <cell r="I46">
            <v>1</v>
          </cell>
          <cell r="M46" t="str">
            <v>Wine Advocate : 92/100   |   Vinous : -   |   JSWine : 93/100   |   Commentaire Wine Advocate : "The 2016 Prieure-Lichine has a medium to deep garnet-purple color and a bold, intensely scented nose of warm blackcurrants, black raspberries and mulberries with hints of cedar chest, tobacco, dried herbs and iron ore. Medium-bodied, the palate has bags of class with lovely, vibrant black berries flavors and earthy sparks framed by ripe grainy tannins, finishing long and refreshing."   |   Commentaire JS Wine : Un Margaux très suave et poli qui délivre des arômes d'iode et de pierre noire et une richesse de fruits noirs mûrs et moelleux qui se poursuit en bouche en mode attrayant, charnu et juteux. Essayez à partir de 2022.</v>
          </cell>
          <cell r="N46" t="str">
            <v>92/100</v>
          </cell>
          <cell r="O46" t="str">
            <v>-</v>
          </cell>
          <cell r="P46" t="str">
            <v>93/100</v>
          </cell>
          <cell r="Q46" t="str">
            <v>"The 2016 Prieure-Lichine has a medium to deep garnet-purple color and a bold, intensely scented nose of warm blackcurrants, black raspberries and mulberries with hints of cedar chest, tobacco, dried herbs and iron ore. Medium-bodied, the palate has bags of class with lovely, vibrant black berries flavors and earthy sparks framed by ripe grainy tannins, finishing long and refreshing."</v>
          </cell>
          <cell r="R46" t="str">
            <v>Un Margaux très suave et poli qui délivre des arômes d'iode et de pierre noire et une richesse de fruits noirs mûrs et moelleux qui se poursuit en bouche en mode attrayant, charnu et juteux. Essayez à partir de 2022.</v>
          </cell>
        </row>
        <row r="47">
          <cell r="A47" t="str">
            <v>101258920160600750</v>
          </cell>
          <cell r="B47" t="str">
            <v>Château Lynch-Moussas 5eme Cru classé, Pauillac</v>
          </cell>
          <cell r="C47">
            <v>2016</v>
          </cell>
          <cell r="D47" t="str">
            <v>Bordeaux</v>
          </cell>
          <cell r="E47" t="str">
            <v>75cl</v>
          </cell>
          <cell r="F47">
            <v>6</v>
          </cell>
          <cell r="G47">
            <v>207</v>
          </cell>
          <cell r="H47">
            <v>34.5</v>
          </cell>
          <cell r="I47">
            <v>2</v>
          </cell>
          <cell r="M47" t="str">
            <v>Wine Advocate : 92-94/100   |   Vinous : -   |   JSWine : 93/100   |   Commentaire Wine Advocate : "The 2016 Lynch Moussas is a blend of 17% Merlot an 83% Cabernet Sauvignon cropped at 48 hectoliters per hectare between 3 and 19 October. Matured in 60% new oak and the remainder one year old, this has a concentrated bouquet that offers tobacco-infused black fruit, briary and then with aeration, veins of pencil lead. The palate is medium-bodied with firm tannin cloaked in plenty of black fruit, quite spicy for Lynch Moussas with a touch of orange rind developing towards the finish. I appreciate the salinity on the aftertaste here. This is excellent and may well surpass the impressive 2015 last year."   |   Commentaire JS Wine : Arômes de groseilles, champignons et fruits secs. Corsé, tanins ronds et légèrement mâchus et finale longue et fraîche. Belle complexité terreuse en finale. Il a besoin de 2 à 3 ans pour s'arrondir. Meilleur à partir de 2022.</v>
          </cell>
          <cell r="N47" t="str">
            <v>92-94/100</v>
          </cell>
          <cell r="O47" t="str">
            <v>-</v>
          </cell>
          <cell r="P47" t="str">
            <v>93/100</v>
          </cell>
          <cell r="Q47" t="str">
            <v>"The 2016 Lynch Moussas is a blend of 17% Merlot an 83% Cabernet Sauvignon cropped at 48 hectoliters per hectare between 3 and 19 October. Matured in 60% new oak and the remainder one year old, this has a concentrated bouquet that offers tobacco-infused black fruit, briary and then with aeration, veins of pencil lead. The palate is medium-bodied with firm tannin cloaked in plenty of black fruit, quite spicy for Lynch Moussas with a touch of orange rind developing towards the finish. I appreciate the salinity on the aftertaste here. This is excellent and may well surpass the impressive 2015 last year."</v>
          </cell>
          <cell r="R47" t="str">
            <v>Arômes de groseilles, champignons et fruits secs. Corsé, tanins ronds et légèrement mâchus et finale longue et fraîche. Belle complexité terreuse en finale. Il a besoin de 2 à 3 ans pour s'arrondir. Meilleur à partir de 2022.</v>
          </cell>
        </row>
        <row r="48">
          <cell r="A48" t="str">
            <v>102169120180100750</v>
          </cell>
          <cell r="B48" t="str">
            <v>Bouchard Père &amp; Fils, Le Corton Grand Cru (Domaine)</v>
          </cell>
          <cell r="C48">
            <v>2018</v>
          </cell>
          <cell r="D48" t="str">
            <v>Bourgogne</v>
          </cell>
          <cell r="E48" t="str">
            <v>75cl</v>
          </cell>
          <cell r="F48">
            <v>1</v>
          </cell>
          <cell r="G48">
            <v>89.95</v>
          </cell>
          <cell r="H48">
            <v>89.95</v>
          </cell>
          <cell r="I48">
            <v>6</v>
          </cell>
          <cell r="M48" t="str">
            <v xml:space="preserve">Wine Advocate : 93/100   |   Vinous : -   |   JSWine : 93/100   |   Commentaire Wine Advocate :    |   Commentaire JS Wine : </v>
          </cell>
          <cell r="N48" t="str">
            <v>93/100</v>
          </cell>
          <cell r="O48" t="str">
            <v>-</v>
          </cell>
          <cell r="P48" t="str">
            <v>93/100</v>
          </cell>
          <cell r="Q48"/>
          <cell r="R48"/>
        </row>
        <row r="49">
          <cell r="A49" t="str">
            <v>102169120180600750</v>
          </cell>
          <cell r="B49" t="str">
            <v>Bouchard Père &amp; Fils, Le Corton Grand Cru (Domaine)</v>
          </cell>
          <cell r="C49">
            <v>2018</v>
          </cell>
          <cell r="D49" t="str">
            <v>Bourgogne</v>
          </cell>
          <cell r="E49" t="str">
            <v>75cl</v>
          </cell>
          <cell r="F49">
            <v>6</v>
          </cell>
          <cell r="G49">
            <v>539</v>
          </cell>
          <cell r="H49">
            <v>89.833333333333329</v>
          </cell>
          <cell r="I49">
            <v>4</v>
          </cell>
          <cell r="M49" t="str">
            <v xml:space="preserve">Wine Advocate : 93/100   |   Vinous : -   |   JSWine : 93/100   |   Commentaire Wine Advocate :    |   Commentaire JS Wine : </v>
          </cell>
          <cell r="N49" t="str">
            <v>93/100</v>
          </cell>
          <cell r="O49" t="str">
            <v>-</v>
          </cell>
          <cell r="P49" t="str">
            <v>93/100</v>
          </cell>
          <cell r="Q49"/>
          <cell r="R49"/>
        </row>
        <row r="50">
          <cell r="A50" t="str">
            <v>101278119880100750</v>
          </cell>
          <cell r="B50" t="str">
            <v>Chateau Margaux Premier Cru Classe, Margaux</v>
          </cell>
          <cell r="C50" t="str">
            <v>1988</v>
          </cell>
          <cell r="D50" t="str">
            <v>Bordeaux</v>
          </cell>
          <cell r="E50" t="str">
            <v>75cl</v>
          </cell>
          <cell r="F50" t="str">
            <v>1</v>
          </cell>
          <cell r="G50">
            <v>576</v>
          </cell>
          <cell r="H50">
            <v>1152</v>
          </cell>
          <cell r="I50" t="str">
            <v>2</v>
          </cell>
          <cell r="J50"/>
          <cell r="M50" t="str">
            <v xml:space="preserve">Wine Advocate : 93/100   |   Vinous : -   |   JSWine : 93/100   |   Commentaire Wine Advocate : "The 1999 Chateau Margaux has been the standout First Growth since I first tasted the wine from barrel. Now reaching its plateau of maturity, it has an understated nose at first, armed with impressive mineralité with a gorgeous graphite seam. The definition and precision here is top class. The palate is medium-bodied and smooth in texture, very harmonious and assured, surprisingly with some new oak still to be fully assimilated into the wine. The signature Margaux traits of crushed black cherries and violets comes through towards the finish, suggestions of raspberry reserve and desiccated orange peel enhancing the long finish. Perhaps I might temper my initial enthusiasm for the 1999 Château Margaux...but only slightly. It comes highly recommended. Tasted May 2016."   |   Commentaire JS Wine : </v>
          </cell>
          <cell r="N50" t="str">
            <v>93/100</v>
          </cell>
          <cell r="O50" t="str">
            <v>-</v>
          </cell>
          <cell r="P50" t="str">
            <v>93/100</v>
          </cell>
          <cell r="Q50" t="str">
            <v>"The 1999 Chateau Margaux has been the standout First Growth since I first tasted the wine from barrel. Now reaching its plateau of maturity, it has an understated nose at first, armed with impressive mineralité with a gorgeous graphite seam. The definition and precision here is top class. The palate is medium-bodied and smooth in texture, very harmonious and assured, surprisingly with some new oak still to be fully assimilated into the wine. The signature Margaux traits of crushed black cherries and violets comes through towards the finish, suggestions of raspberry reserve and desiccated orange peel enhancing the long finish. Perhaps I might temper my initial enthusiasm for the 1999 Château Margaux...but only slightly. It comes highly recommended. Tasted May 2016."</v>
          </cell>
          <cell r="R50"/>
        </row>
        <row r="51">
          <cell r="A51" t="str">
            <v>101459620180600750</v>
          </cell>
          <cell r="B51" t="str">
            <v>Château Rauzan-Gassies 2eme Cru classé, Margaux</v>
          </cell>
          <cell r="C51">
            <v>2018</v>
          </cell>
          <cell r="D51" t="str">
            <v>Bordeaux</v>
          </cell>
          <cell r="E51" t="str">
            <v>75cl</v>
          </cell>
          <cell r="F51">
            <v>6</v>
          </cell>
          <cell r="G51">
            <v>269.10000000000002</v>
          </cell>
          <cell r="H51">
            <v>44.85</v>
          </cell>
          <cell r="I51">
            <v>2</v>
          </cell>
          <cell r="M51" t="str">
            <v xml:space="preserve">Wine Advocate : 93-95/100   |   Vinous : -   |   JSWine : 93/100   |   Commentaire Wine Advocate : "Medium to deep garnet-purple colored, the 2018 Rauzan-Gassies rocks up with flamboyant notions of kirsch, blackberry preserves, warm cassis and Chinese five spice with touches of black tea, red roses and menthol plus a waft of molten chocolate. Medium to full-bodied with a firm frame of ripe, fine-grained tannins and fantastic freshness, it has a solid core of rich fruit, finishing long with perfumed red and black fruit layers."   |   Commentaire JS Wine : </v>
          </cell>
          <cell r="N51" t="str">
            <v>93-95/100</v>
          </cell>
          <cell r="O51" t="str">
            <v>-</v>
          </cell>
          <cell r="P51" t="str">
            <v>93/100</v>
          </cell>
          <cell r="Q51" t="str">
            <v>"Medium to deep garnet-purple colored, the 2018 Rauzan-Gassies rocks up with flamboyant notions of kirsch, blackberry preserves, warm cassis and Chinese five spice with touches of black tea, red roses and menthol plus a waft of molten chocolate. Medium to full-bodied with a firm frame of ripe, fine-grained tannins and fantastic freshness, it has a solid core of rich fruit, finishing long with perfumed red and black fruit layers."</v>
          </cell>
        </row>
        <row r="52">
          <cell r="A52" t="str">
            <v>101201320180600750</v>
          </cell>
          <cell r="B52" t="str">
            <v>Château Lagrange 3eme Cru classé, Saint-Julien</v>
          </cell>
          <cell r="C52">
            <v>2018</v>
          </cell>
          <cell r="D52" t="str">
            <v>Bordeaux</v>
          </cell>
          <cell r="E52" t="str">
            <v>75cl</v>
          </cell>
          <cell r="F52">
            <v>6</v>
          </cell>
          <cell r="G52">
            <v>241.5</v>
          </cell>
          <cell r="H52">
            <v>40.25</v>
          </cell>
          <cell r="I52">
            <v>2</v>
          </cell>
          <cell r="M52" t="str">
            <v xml:space="preserve">Wine Advocate : 95/100   |   Vinous : -   |   JSWine : 93/100   |   Commentaire Wine Advocate : Deep garnet-purple colored, the 2018 Lagrange opens a little closed and broody, slowly revealing cedar chest, tar, pencil shavings, camphor and fragrant earth scents with a baked plums and warm cassis core plus a hint of yeast extract. Full-bodied and jam-packed with black fruits and earthy accents, it has a solid frame of firm, chunky tannins and just enough freshness, finishing on a persistent mineral note."   |   Commentaire JS Wine : </v>
          </cell>
          <cell r="N52" t="str">
            <v>95/100</v>
          </cell>
          <cell r="O52" t="str">
            <v>-</v>
          </cell>
          <cell r="P52" t="str">
            <v>93/100</v>
          </cell>
          <cell r="Q52" t="str">
            <v>Deep garnet-purple colored, the 2018 Lagrange opens a little closed and broody, slowly revealing cedar chest, tar, pencil shavings, camphor and fragrant earth scents with a baked plums and warm cassis core plus a hint of yeast extract. Full-bodied and jam-packed with black fruits and earthy accents, it has a solid frame of firm, chunky tannins and just enough freshness, finishing on a persistent mineral note."</v>
          </cell>
        </row>
        <row r="53">
          <cell r="A53" t="str">
            <v>101400420210300750</v>
          </cell>
          <cell r="B53" t="str">
            <v>Petit Mouton de Mouton Rothschild, Pauillac</v>
          </cell>
          <cell r="C53">
            <v>2021</v>
          </cell>
          <cell r="D53" t="str">
            <v>Bordeaux</v>
          </cell>
          <cell r="E53" t="str">
            <v>75cl</v>
          </cell>
          <cell r="F53">
            <v>3</v>
          </cell>
          <cell r="G53">
            <v>504</v>
          </cell>
          <cell r="H53">
            <v>168</v>
          </cell>
          <cell r="I53">
            <v>8</v>
          </cell>
          <cell r="M53" t="str">
            <v xml:space="preserve">Wine Advocate : 89-91/100   |   Vinous : 91-93/100   |   JSWine : 93-94/100   |   Commentaire Wine Advocate :    |   Commentaire JS Wine : </v>
          </cell>
          <cell r="N53" t="str">
            <v>89-91/100</v>
          </cell>
          <cell r="O53" t="str">
            <v>91-93/100</v>
          </cell>
          <cell r="P53" t="str">
            <v>93-94/100</v>
          </cell>
        </row>
        <row r="54">
          <cell r="A54" t="str">
            <v>100725720240600750</v>
          </cell>
          <cell r="B54" t="str">
            <v>Château Branaire-Ducru 4eme Cru classé, Saint-Julien</v>
          </cell>
          <cell r="C54">
            <v>2024</v>
          </cell>
          <cell r="D54" t="str">
            <v>Bordeaux</v>
          </cell>
          <cell r="E54" t="str">
            <v>75cl</v>
          </cell>
          <cell r="F54">
            <v>6</v>
          </cell>
          <cell r="G54">
            <v>186</v>
          </cell>
          <cell r="H54">
            <v>31</v>
          </cell>
          <cell r="I54">
            <v>6</v>
          </cell>
          <cell r="J54"/>
          <cell r="M54" t="str">
            <v xml:space="preserve">Wine Advocate : 92-92/100   |   Vinous : 92-94/100   |   JSWine : 93-94/100   |   Commentaire Wine Advocate :    |   Commentaire JS Wine : </v>
          </cell>
          <cell r="N54" t="str">
            <v>92-92/100</v>
          </cell>
          <cell r="O54" t="str">
            <v>92-94/100</v>
          </cell>
          <cell r="P54" t="str">
            <v>93-94/100</v>
          </cell>
          <cell r="Q54"/>
          <cell r="R54"/>
        </row>
        <row r="55">
          <cell r="A55" t="str">
            <v>100953820180600750</v>
          </cell>
          <cell r="B55" t="str">
            <v>Echo de Lynch-Bages, Pauillac</v>
          </cell>
          <cell r="C55">
            <v>2018</v>
          </cell>
          <cell r="D55" t="str">
            <v>Bordeaux</v>
          </cell>
          <cell r="E55" t="str">
            <v>75cl</v>
          </cell>
          <cell r="F55">
            <v>6</v>
          </cell>
          <cell r="G55">
            <v>200.1</v>
          </cell>
          <cell r="H55">
            <v>33.35</v>
          </cell>
          <cell r="I55">
            <v>2</v>
          </cell>
          <cell r="M55" t="str">
            <v xml:space="preserve">Wine Advocate : 90-92+/100   |   Vinous : -   |   JSWine : 93-94/100   |   Commentaire Wine Advocate : "Composed of 62% Cabernet Sauvignon, 36% Merlot and 2% Cabernet Franc and without any new oak, the very deep purple-black colored 2018 Echo de Lynch Bages rolls seductively out of the glass with fragrant notes of candied violets, rose hip tea and fragrant soil over a core of crushed blackberries, warm blackcurrants and kirsch plus wafts of chocolate mint and crushed rocks. Full, rich, wonderfully concentrated and well structured, it has a solid backbone of firm, grainy tannins and bold freshness, finishing long."   |   Commentaire JS Wine : </v>
          </cell>
          <cell r="N55" t="str">
            <v>90-92+/100</v>
          </cell>
          <cell r="O55" t="str">
            <v>-</v>
          </cell>
          <cell r="P55" t="str">
            <v>93-94/100</v>
          </cell>
          <cell r="Q55" t="str">
            <v>"Composed of 62% Cabernet Sauvignon, 36% Merlot and 2% Cabernet Franc and without any new oak, the very deep purple-black colored 2018 Echo de Lynch Bages rolls seductively out of the glass with fragrant notes of candied violets, rose hip tea and fragrant soil over a core of crushed blackberries, warm blackcurrants and kirsch plus wafts of chocolate mint and crushed rocks. Full, rich, wonderfully concentrated and well structured, it has a solid backbone of firm, grainy tannins and bold freshness, finishing long."</v>
          </cell>
        </row>
        <row r="56">
          <cell r="A56" t="str">
            <v>100923520180600750</v>
          </cell>
          <cell r="B56" t="str">
            <v>La Dame de Montrose, Saint-Estephe</v>
          </cell>
          <cell r="C56">
            <v>2018</v>
          </cell>
          <cell r="D56" t="str">
            <v>Bordeaux</v>
          </cell>
          <cell r="E56" t="str">
            <v>75cl</v>
          </cell>
          <cell r="F56">
            <v>6</v>
          </cell>
          <cell r="G56">
            <v>207</v>
          </cell>
          <cell r="H56">
            <v>34.5</v>
          </cell>
          <cell r="I56">
            <v>2</v>
          </cell>
          <cell r="M56" t="str">
            <v xml:space="preserve">Wine Advocate : 90-92/100   |   Vinous : 92/100   |   JSWine : 94/100   |   Commentaire Wine Advocate : Composed of 52% Merlot, 39% Cabernet Sauvignon, 5% Petit Verdot and 4% Cabernet Franc, harvested from September 17 to October 5, the deep garnet-purple colored 2018 La Dame de Montrose delivers a profound nose of baked plums, blackberry preserves and raisin cake with touches of dark chocolate, licorice, Chinese five spice and sandalwood. Full-bodied, rich and opulent in the mouth, it fills the palate with ripe, generous fruit, backed by firm, rounded tannins and seamless freshness, finishing long and spicy.   |   Commentaire JS Wine : </v>
          </cell>
          <cell r="N56" t="str">
            <v>90-92/100</v>
          </cell>
          <cell r="O56" t="str">
            <v>92/100</v>
          </cell>
          <cell r="P56" t="str">
            <v>94/100</v>
          </cell>
          <cell r="Q56" t="str">
            <v>Composed of 52% Merlot, 39% Cabernet Sauvignon, 5% Petit Verdot and 4% Cabernet Franc, harvested from September 17 to October 5, the deep garnet-purple colored 2018 La Dame de Montrose delivers a profound nose of baked plums, blackberry preserves and raisin cake with touches of dark chocolate, licorice, Chinese five spice and sandalwood. Full-bodied, rich and opulent in the mouth, it fills the palate with ripe, generous fruit, backed by firm, rounded tannins and seamless freshness, finishing long and spicy.</v>
          </cell>
        </row>
        <row r="57">
          <cell r="A57" t="str">
            <v>108282920150100750</v>
          </cell>
          <cell r="B57" t="str">
            <v>Pol Roger, Blanc de Blancs Vintage</v>
          </cell>
          <cell r="C57">
            <v>2015</v>
          </cell>
          <cell r="D57" t="str">
            <v>Champagne</v>
          </cell>
          <cell r="E57" t="str">
            <v>75cl</v>
          </cell>
          <cell r="F57">
            <v>1</v>
          </cell>
          <cell r="G57">
            <v>76</v>
          </cell>
          <cell r="H57">
            <v>76</v>
          </cell>
          <cell r="I57">
            <v>6</v>
          </cell>
          <cell r="M57" t="str">
            <v xml:space="preserve">Wine Advocate : 93/100   |   Vinous : 93/100   |   JSWine : 94/100   |   Commentaire Wine Advocate :    |   Commentaire JS Wine : </v>
          </cell>
          <cell r="N57" t="str">
            <v>93/100</v>
          </cell>
          <cell r="O57" t="str">
            <v>93/100</v>
          </cell>
          <cell r="P57" t="str">
            <v>94/100</v>
          </cell>
          <cell r="Q57"/>
          <cell r="R57"/>
        </row>
        <row r="58">
          <cell r="A58" t="str">
            <v>101704720150600750</v>
          </cell>
          <cell r="B58" t="str">
            <v>Château Guiraud Premier Cru classé, Sauternes</v>
          </cell>
          <cell r="C58">
            <v>2015</v>
          </cell>
          <cell r="D58" t="str">
            <v>Bordeaux</v>
          </cell>
          <cell r="E58" t="str">
            <v>75cl</v>
          </cell>
          <cell r="F58">
            <v>6</v>
          </cell>
          <cell r="G58">
            <v>207</v>
          </cell>
          <cell r="H58">
            <v>34.5</v>
          </cell>
          <cell r="I58">
            <v>2</v>
          </cell>
          <cell r="M58" t="str">
            <v xml:space="preserve">Wine Advocate : 94+/100   |   Vinous : 93/100   |   JSWine : 94/100   |   Commentaire Wine Advocate : "The lemon colored 2015 Guiraud features beautiful lime juice and lemon curd scents with paraffin and honeycomb nuances plus touches of chalk dust, ginger and candied peel. It has gorgeous tension in the mouth with tons of citrus, mineral and savory layers, finishing on a zesty note."   |   Commentaire JS Wine : </v>
          </cell>
          <cell r="N58" t="str">
            <v>94+/100</v>
          </cell>
          <cell r="O58" t="str">
            <v>93/100</v>
          </cell>
          <cell r="P58" t="str">
            <v>94/100</v>
          </cell>
          <cell r="Q58" t="str">
            <v>"The lemon colored 2015 Guiraud features beautiful lime juice and lemon curd scents with paraffin and honeycomb nuances plus touches of chalk dust, ginger and candied peel. It has gorgeous tension in the mouth with tons of citrus, mineral and savory layers, finishing on a zesty note."</v>
          </cell>
        </row>
        <row r="59">
          <cell r="A59" t="str">
            <v>100598920220600750</v>
          </cell>
          <cell r="B59" t="str">
            <v>Alter Ego de Palmer, Margaux</v>
          </cell>
          <cell r="C59">
            <v>2022</v>
          </cell>
          <cell r="D59" t="str">
            <v>Bordeaux</v>
          </cell>
          <cell r="E59" t="str">
            <v>75cl</v>
          </cell>
          <cell r="F59">
            <v>6</v>
          </cell>
          <cell r="G59">
            <v>447</v>
          </cell>
          <cell r="H59">
            <v>74.5</v>
          </cell>
          <cell r="I59">
            <v>5</v>
          </cell>
          <cell r="M59" t="str">
            <v xml:space="preserve">Wine Advocate : 93/100   |   Vinous : 95/100   |   JSWine : 94/100   |   Commentaire Wine Advocate : The 2022 Alter Ego de Palmer is expressive, even exuberant, bursting with a sweet bouquet of ripe blackberries, minty plums and violets. Full-bodied, layered and velvety, it's suave and unctuous, with a pure, seamless profile. - William Kelley   |   Commentaire JS Wine : </v>
          </cell>
          <cell r="N59" t="str">
            <v>93/100</v>
          </cell>
          <cell r="O59" t="str">
            <v>95/100</v>
          </cell>
          <cell r="P59" t="str">
            <v>94/100</v>
          </cell>
          <cell r="Q59" t="str">
            <v>The 2022 Alter Ego de Palmer is expressive, even exuberant, bursting with a sweet bouquet of ripe blackberries, minty plums and violets. Full-bodied, layered and velvety, it's suave and unctuous, with a pure, seamless profile. - William Kelley</v>
          </cell>
        </row>
        <row r="60">
          <cell r="A60" t="str">
            <v>100810820160100750</v>
          </cell>
          <cell r="B60" t="str">
            <v>Château Cheval Blanc Premier Grand Cru classé A, Saint-Emilion Grand Cru</v>
          </cell>
          <cell r="C60">
            <v>2016</v>
          </cell>
          <cell r="D60" t="str">
            <v>Bordeaux</v>
          </cell>
          <cell r="E60" t="str">
            <v>75cl</v>
          </cell>
          <cell r="F60">
            <v>1</v>
          </cell>
          <cell r="G60">
            <v>595</v>
          </cell>
          <cell r="H60">
            <v>595</v>
          </cell>
          <cell r="I60">
            <v>1</v>
          </cell>
          <cell r="M60" t="str">
            <v xml:space="preserve">Wine Advocate : 100/100   |   Vinous : 98/100   |   JSWine : 94/100   |   Commentaire Wine Advocate : "The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   |   Commentaire JS Wine : </v>
          </cell>
          <cell r="N60" t="str">
            <v>100/100</v>
          </cell>
          <cell r="O60" t="str">
            <v>98/100</v>
          </cell>
          <cell r="P60" t="str">
            <v>94/100</v>
          </cell>
          <cell r="Q60" t="str">
            <v>"The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v>
          </cell>
        </row>
        <row r="61">
          <cell r="A61" t="str">
            <v>100724420160600750</v>
          </cell>
          <cell r="B61" t="str">
            <v>Château Boyd-Cantenac 3eme Cru classé, Margaux</v>
          </cell>
          <cell r="C61">
            <v>2016</v>
          </cell>
          <cell r="D61" t="str">
            <v>Bordeaux</v>
          </cell>
          <cell r="E61" t="str">
            <v>75cl</v>
          </cell>
          <cell r="F61">
            <v>6</v>
          </cell>
          <cell r="G61">
            <v>241.5</v>
          </cell>
          <cell r="H61">
            <v>40.25</v>
          </cell>
          <cell r="I61">
            <v>2</v>
          </cell>
          <cell r="M61" t="str">
            <v xml:space="preserve">Wine Advocate : 85+/100   |   Vinous : -   |   JSWine : 94/100   |   Commentaire Wine Advocate : "Deep garnet-purple colored, the 2016 Boyd-Cantenac is sporting a lot of cedar on the nose, overshadowing the attractive cassis, cherries and dried herbs scents. The palate is medium-bodied, chewy, oaky and a little hard to love at this stage due to the abundance of wood."   |   Commentaire JS Wine : </v>
          </cell>
          <cell r="N61" t="str">
            <v>85+/100</v>
          </cell>
          <cell r="O61" t="str">
            <v>-</v>
          </cell>
          <cell r="P61" t="str">
            <v>94/100</v>
          </cell>
          <cell r="Q61" t="str">
            <v>"Deep garnet-purple colored, the 2016 Boyd-Cantenac is sporting a lot of cedar on the nose, overshadowing the attractive cassis, cherries and dried herbs scents. The palate is medium-bodied, chewy, oaky and a little hard to love at this stage due to the abundance of wood."</v>
          </cell>
        </row>
        <row r="62">
          <cell r="A62" t="str">
            <v>101428020180600750</v>
          </cell>
          <cell r="B62" t="str">
            <v>Château La Pointe, Pomerol</v>
          </cell>
          <cell r="C62">
            <v>2018</v>
          </cell>
          <cell r="D62" t="str">
            <v>Bordeaux</v>
          </cell>
          <cell r="E62" t="str">
            <v>75cl</v>
          </cell>
          <cell r="F62">
            <v>6</v>
          </cell>
          <cell r="G62">
            <v>207</v>
          </cell>
          <cell r="H62">
            <v>34.5</v>
          </cell>
          <cell r="I62">
            <v>2</v>
          </cell>
          <cell r="M62" t="str">
            <v xml:space="preserve">Wine Advocate : 89-91/100   |   Vinous : -   |   JSWine : 94/100   |   Commentaire Wine Advocate : "Composed of 74% Merlot and 26% Cabernet Franc, the 2018 La Pointe has a deep garnet-purple color and quite a cedary nose to begin over a core of warm black cherries, blackberry pie and spice cake plus nuances of mossy bark, pencil shavings and smoked meats. Medium to full-bodied, it has a firm, chewy texture and soft freshness enveloping the muscular, savory layers, finishing a little drying."   |   Commentaire JS Wine : </v>
          </cell>
          <cell r="N62" t="str">
            <v>89-91/100</v>
          </cell>
          <cell r="O62" t="str">
            <v>-</v>
          </cell>
          <cell r="P62" t="str">
            <v>94/100</v>
          </cell>
          <cell r="Q62" t="str">
            <v>"Composed of 74% Merlot and 26% Cabernet Franc, the 2018 La Pointe has a deep garnet-purple color and quite a cedary nose to begin over a core of warm black cherries, blackberry pie and spice cake plus nuances of mossy bark, pencil shavings and smoked meats. Medium to full-bodied, it has a firm, chewy texture and soft freshness enveloping the muscular, savory layers, finishing a little drying."</v>
          </cell>
        </row>
        <row r="63">
          <cell r="A63" t="str">
            <v>101056920170600750</v>
          </cell>
          <cell r="B63" t="str">
            <v>Château Giscours 3eme Cru classé, Margaux</v>
          </cell>
          <cell r="C63">
            <v>2017</v>
          </cell>
          <cell r="D63" t="str">
            <v>Bordeaux</v>
          </cell>
          <cell r="E63" t="str">
            <v>75cl</v>
          </cell>
          <cell r="F63">
            <v>6</v>
          </cell>
          <cell r="G63">
            <v>285.66000000000003</v>
          </cell>
          <cell r="H63">
            <v>47.610000000000007</v>
          </cell>
          <cell r="I63">
            <v>2</v>
          </cell>
          <cell r="M63" t="str">
            <v xml:space="preserve">Wine Advocate : 90/100   |   Vinous : -   |   JSWine : 94/100   |   Commentaire Wine Advocate : "Medium to deep garnet-purple in color, the 2017 Giscours offers pretty plum preserves, warm cassis and wilted roses scents with fragrant earth and cinnamon stick hints. The palate is medium-bodied, elegant and plush with lovely expressiveness and a bit of spice on the finish."   |   Commentaire JS Wine : </v>
          </cell>
          <cell r="N63" t="str">
            <v>90/100</v>
          </cell>
          <cell r="O63" t="str">
            <v>-</v>
          </cell>
          <cell r="P63" t="str">
            <v>94/100</v>
          </cell>
          <cell r="Q63" t="str">
            <v>"Medium to deep garnet-purple in color, the 2017 Giscours offers pretty plum preserves, warm cassis and wilted roses scents with fragrant earth and cinnamon stick hints. The palate is medium-bodied, elegant and plush with lovely expressiveness and a bit of spice on the finish."</v>
          </cell>
        </row>
        <row r="64">
          <cell r="A64" t="str">
            <v>100765120161200750</v>
          </cell>
          <cell r="B64" t="str">
            <v>Château Cantemerle 5eme Cru classé, Haut-Medoc</v>
          </cell>
          <cell r="C64">
            <v>2016</v>
          </cell>
          <cell r="D64" t="str">
            <v>Bordeaux</v>
          </cell>
          <cell r="E64" t="str">
            <v>75cl</v>
          </cell>
          <cell r="F64">
            <v>12</v>
          </cell>
          <cell r="G64">
            <v>306.36</v>
          </cell>
          <cell r="H64">
            <v>25.53</v>
          </cell>
          <cell r="I64">
            <v>2</v>
          </cell>
          <cell r="M64" t="str">
            <v>Wine Advocate : 90-92/100   |   Vinous : -   |   JSWine : 94/100   |   Commentaire Wine Advocate : "Medium garnet-purple colored, the 2016 Cantemerle offers up warm plums, black cherries and mulberries with an earth and bay leaves undercurrent. The palate is medium-bodied with just enough fruit and pleasantly chewy tannins, finishing with an herbal lift."   |   Commentaire JS Wine : Plenty of menthol, blackberry and blackcurrant aromas in this elegant, medium-weight Haut-Médoc that’s got as much freshness as ripeness and a long, clean, mineral and herbal finish. An incredibly food-flexible wine! Drink or hold</v>
          </cell>
          <cell r="N64" t="str">
            <v>90-92/100</v>
          </cell>
          <cell r="O64" t="str">
            <v>-</v>
          </cell>
          <cell r="P64" t="str">
            <v>94/100</v>
          </cell>
          <cell r="Q64" t="str">
            <v>"Medium garnet-purple colored, the 2016 Cantemerle offers up warm plums, black cherries and mulberries with an earth and bay leaves undercurrent. The palate is medium-bodied with just enough fruit and pleasantly chewy tannins, finishing with an herbal lift."</v>
          </cell>
          <cell r="R64" t="str">
            <v>Plenty of menthol, blackberry and blackcurrant aromas in this elegant, medium-weight Haut-Médoc that’s got as much freshness as ripeness and a long, clean, mineral and herbal finish. An incredibly food-flexible wine! Drink or hold</v>
          </cell>
        </row>
        <row r="65">
          <cell r="A65" t="str">
            <v>101283720180600750</v>
          </cell>
          <cell r="B65" t="str">
            <v>Château Marquis de Terme 4eme Cru classé, Margaux</v>
          </cell>
          <cell r="C65">
            <v>2018</v>
          </cell>
          <cell r="D65" t="str">
            <v>Bordeaux</v>
          </cell>
          <cell r="E65" t="str">
            <v>75cl</v>
          </cell>
          <cell r="F65">
            <v>6</v>
          </cell>
          <cell r="G65">
            <v>215.28</v>
          </cell>
          <cell r="H65">
            <v>35.880000000000003</v>
          </cell>
          <cell r="I65">
            <v>2</v>
          </cell>
          <cell r="M65" t="str">
            <v>Wine Advocate : 91/100   |   Vinous : -   |   JSWine : 94/100   |   Commentaire Wine Advocate : "Deep garnet-purple colored, the 2018 Marquis de Terme gives up bold blackberry compote, blueberry pie and crème de cassis scents with nuances of menthol, tobacco and cedar chest. The full-bodied palate is quite serious and stern, with firm, ripe tannins and seamless freshness to support the pure, pronounced black fruits, finishing with a minty lift."   |   Commentaire JS Wine : Des arômes parfumés et raffinés de cassis compoté, de cerises, de clous de girofle, de chocolat noir, de lavande et de musc. Il est corsé avec des tanins fermes et fins. Finale élégante et délicate. Une jolie puissance avec de l'élégance. À déguster à partir de 2024.</v>
          </cell>
          <cell r="N65" t="str">
            <v>91/100</v>
          </cell>
          <cell r="O65" t="str">
            <v>-</v>
          </cell>
          <cell r="P65" t="str">
            <v>94/100</v>
          </cell>
          <cell r="Q65" t="str">
            <v>"Deep garnet-purple colored, the 2018 Marquis de Terme gives up bold blackberry compote, blueberry pie and crème de cassis scents with nuances of menthol, tobacco and cedar chest. The full-bodied palate is quite serious and stern, with firm, ripe tannins and seamless freshness to support the pure, pronounced black fruits, finishing with a minty lift."</v>
          </cell>
          <cell r="R65" t="str">
            <v>Des arômes parfumés et raffinés de cassis compoté, de cerises, de clous de girofle, de chocolat noir, de lavande et de musc. Il est corsé avec des tanins fermes et fins. Finale élégante et délicate. Une jolie puissance avec de l'élégance. À déguster à partir de 2024.</v>
          </cell>
        </row>
        <row r="66">
          <cell r="A66" t="str">
            <v>101444020180600750</v>
          </cell>
          <cell r="B66" t="str">
            <v>Château Prieure-Lichine 4eme Cru classé, Margaux</v>
          </cell>
          <cell r="C66">
            <v>2018</v>
          </cell>
          <cell r="D66" t="str">
            <v>Bordeaux</v>
          </cell>
          <cell r="E66" t="str">
            <v>75cl</v>
          </cell>
          <cell r="F66">
            <v>6</v>
          </cell>
          <cell r="G66">
            <v>200.1</v>
          </cell>
          <cell r="H66">
            <v>33.35</v>
          </cell>
          <cell r="I66">
            <v>2</v>
          </cell>
          <cell r="M66" t="str">
            <v xml:space="preserve">Wine Advocate : 91/100   |   Vinous : -   |   JSWine : 94/100   |   Commentaire Wine Advocate : "The deep garnet-purple colored 2018 Prieure-Lichine slips sensuously out of the glass with gorgeous raspberry coulis, chocolate-covered cherries and warm cassis scents with hints of candied violets, licorice, camphor and wilted roses. The full-bodied, richly fruited palate is beautifully perfumed with loads of floral accents and has a firm frame of ripe, grainy tannins, finishing long with some mineral notions coming through. Very pretty."   |   Commentaire JS Wine : </v>
          </cell>
          <cell r="N66" t="str">
            <v>91/100</v>
          </cell>
          <cell r="O66" t="str">
            <v>-</v>
          </cell>
          <cell r="P66" t="str">
            <v>94/100</v>
          </cell>
          <cell r="Q66" t="str">
            <v>"The deep garnet-purple colored 2018 Prieure-Lichine slips sensuously out of the glass with gorgeous raspberry coulis, chocolate-covered cherries and warm cassis scents with hints of candied violets, licorice, camphor and wilted roses. The full-bodied, richly fruited palate is beautifully perfumed with loads of floral accents and has a firm frame of ripe, grainy tannins, finishing long with some mineral notions coming through. Very pretty."</v>
          </cell>
        </row>
        <row r="67">
          <cell r="A67" t="str">
            <v>101399320180600750</v>
          </cell>
          <cell r="B67" t="str">
            <v>Le Petit Lion du Marquis de Las Cases, Saint-Julien</v>
          </cell>
          <cell r="C67">
            <v>2018</v>
          </cell>
          <cell r="D67" t="str">
            <v>Bordeaux</v>
          </cell>
          <cell r="E67" t="str">
            <v>75cl</v>
          </cell>
          <cell r="F67">
            <v>6</v>
          </cell>
          <cell r="G67">
            <v>289.8</v>
          </cell>
          <cell r="H67">
            <v>48.300000000000004</v>
          </cell>
          <cell r="I67">
            <v>2</v>
          </cell>
          <cell r="M67" t="str">
            <v xml:space="preserve">Wine Advocate : 91/100   |   Vinous : -   |   JSWine : 94/100   |   Commentaire Wine Advocate : "The 2018 Le Petit Lion is blended of 45% Merlot, 42% Cabernet Sauvignon and 13% Cabernet Franc, harvested from September 15 to October 4 with yields of 35.5 hectoliters per hectare. The wine has 14.47% alcohol and will be aged in barriques, 30% new. The finished blend was put into barrels last December. Deep garnet-purple colored, it gives a wonderfully perfumed nose of violets, star anise and fragrant soil over a core of plum preserves, blackberry pie and blueberry compote plus a waft of spice cake. The palate is rich, seductive and spicy with plush, rounded tannins and seamless freshness, finishing long and opulent. Love it!"   |   Commentaire JS Wine : </v>
          </cell>
          <cell r="N67" t="str">
            <v>91/100</v>
          </cell>
          <cell r="O67" t="str">
            <v>-</v>
          </cell>
          <cell r="P67" t="str">
            <v>94/100</v>
          </cell>
          <cell r="Q67" t="str">
            <v>"The 2018 Le Petit Lion is blended of 45% Merlot, 42% Cabernet Sauvignon and 13% Cabernet Franc, harvested from September 15 to October 4 with yields of 35.5 hectoliters per hectare. The wine has 14.47% alcohol and will be aged in barriques, 30% new. The finished blend was put into barrels last December. Deep garnet-purple colored, it gives a wonderfully perfumed nose of violets, star anise and fragrant soil over a core of plum preserves, blackberry pie and blueberry compote plus a waft of spice cake. The palate is rich, seductive and spicy with plush, rounded tannins and seamless freshness, finishing long and opulent. Love it!"</v>
          </cell>
        </row>
        <row r="68">
          <cell r="A68" t="str">
            <v>100767720180600750</v>
          </cell>
          <cell r="B68" t="str">
            <v>Château Cantenac Brown 3eme Cru classé, Margaux</v>
          </cell>
          <cell r="C68">
            <v>2018</v>
          </cell>
          <cell r="D68" t="str">
            <v>Bordeaux</v>
          </cell>
          <cell r="E68" t="str">
            <v>75cl</v>
          </cell>
          <cell r="F68">
            <v>6</v>
          </cell>
          <cell r="G68">
            <v>264.95999999999998</v>
          </cell>
          <cell r="H68">
            <v>44.16</v>
          </cell>
          <cell r="I68">
            <v>2</v>
          </cell>
          <cell r="M68" t="str">
            <v xml:space="preserve">Wine Advocate : 91-93/100   |   Vinous : -   |   JSWine : 94/100   |   Commentaire Wine Advocate : "The 2018 Cantenac Brown is deep garnet-purple in color and a little coy to begin and then, with coaxing, opens out to lovely red roses, black tea, violets and underbrush scents with a core of warm red and black currants and chocolate-covered cherries. Full-bodied and laden with perfumed red and black fruit layers, it has a firm frame of fine-grained tannins and a long, fragrant finish."   |   Commentaire JS Wine : </v>
          </cell>
          <cell r="N68" t="str">
            <v>91-93/100</v>
          </cell>
          <cell r="O68" t="str">
            <v>-</v>
          </cell>
          <cell r="P68" t="str">
            <v>94/100</v>
          </cell>
          <cell r="Q68" t="str">
            <v>"The 2018 Cantenac Brown is deep garnet-purple in color and a little coy to begin and then, with coaxing, opens out to lovely red roses, black tea, violets and underbrush scents with a core of warm red and black currants and chocolate-covered cherries. Full-bodied and laden with perfumed red and black fruit layers, it has a firm frame of fine-grained tannins and a long, fragrant finish."</v>
          </cell>
        </row>
        <row r="69">
          <cell r="A69" t="str">
            <v>101077420180600750</v>
          </cell>
          <cell r="B69" t="str">
            <v>Château Grand-Puy Ducasse 5eme Cru classé, Pauillac</v>
          </cell>
          <cell r="C69">
            <v>2018</v>
          </cell>
          <cell r="D69" t="str">
            <v>Bordeaux</v>
          </cell>
          <cell r="E69" t="str">
            <v>75cl</v>
          </cell>
          <cell r="F69">
            <v>6</v>
          </cell>
          <cell r="G69">
            <v>182.16</v>
          </cell>
          <cell r="H69">
            <v>30.36</v>
          </cell>
          <cell r="I69">
            <v>2</v>
          </cell>
          <cell r="M69" t="str">
            <v>Wine Advocate : 91-93/100   |   Vinous : -   |   JSWine : 94/100   |   Commentaire Wine Advocate : "The 2018 Grand-Puy-Ducasse is deep garnet-purple in color and has quite a lot of cedar/oak on the nose to begin, opening out to a core of warm black and red currants, stewed plums and mulberries with touches of pencil shavings, fried herbs, lavender and tapenade. Medium to full-bodied, the palate gives a firm, grainy frame with some chew from the oak and fresh, crunchy red and black fruit, finishing savory."   |   Commentaire JS Wine : Dried currants, stewed blackberries, praline, dried herbs and pencil lead on the nose. Raw cocoa, too. It’s full-bodied with firm, ultra fine tannins. Structured with excellent intensity and focus. Very polished. Try from 2025</v>
          </cell>
          <cell r="N69" t="str">
            <v>91-93/100</v>
          </cell>
          <cell r="O69" t="str">
            <v>-</v>
          </cell>
          <cell r="P69" t="str">
            <v>94/100</v>
          </cell>
          <cell r="Q69" t="str">
            <v>"The 2018 Grand-Puy-Ducasse is deep garnet-purple in color and has quite a lot of cedar/oak on the nose to begin, opening out to a core of warm black and red currants, stewed plums and mulberries with touches of pencil shavings, fried herbs, lavender and tapenade. Medium to full-bodied, the palate gives a firm, grainy frame with some chew from the oak and fresh, crunchy red and black fruit, finishing savory."</v>
          </cell>
          <cell r="R69" t="str">
            <v>Dried currants, stewed blackberries, praline, dried herbs and pencil lead on the nose. Raw cocoa, too. It’s full-bodied with firm, ultra fine tannins. Structured with excellent intensity and focus. Very polished. Try from 2025</v>
          </cell>
        </row>
        <row r="70">
          <cell r="A70" t="str">
            <v>101217220180600750</v>
          </cell>
          <cell r="B70" t="str">
            <v>Château Langoa Barton 3eme Cru classé, Saint-Julien</v>
          </cell>
          <cell r="C70">
            <v>2018</v>
          </cell>
          <cell r="D70" t="str">
            <v>Bordeaux</v>
          </cell>
          <cell r="E70" t="str">
            <v>75cl</v>
          </cell>
          <cell r="F70">
            <v>6</v>
          </cell>
          <cell r="G70">
            <v>248.4</v>
          </cell>
          <cell r="H70">
            <v>41.4</v>
          </cell>
          <cell r="I70">
            <v>2</v>
          </cell>
          <cell r="M70" t="str">
            <v xml:space="preserve">Wine Advocate : 92/100   |   Vinous : -   |   JSWine : 94/100   |   Commentaire Wine Advocate : "The deep garnet-purple colored 2018 Langoa Barton is slightly shy at this nascent stage, revealing wonderfully pure, warm red and black currant scents with nuances of blueberry preserves, chocolate mint, smoked meat and a waft of bouquet garni. Full-bodied, rich and sporting a lot of vibrant, juicy fruit in the mouth, it has firm, rounded tannins and a lively backbone lifting the fruit to a good, long finish."   |   Commentaire JS Wine : </v>
          </cell>
          <cell r="N70" t="str">
            <v>92/100</v>
          </cell>
          <cell r="O70" t="str">
            <v>-</v>
          </cell>
          <cell r="P70" t="str">
            <v>94/100</v>
          </cell>
          <cell r="Q70" t="str">
            <v>"The deep garnet-purple colored 2018 Langoa Barton is slightly shy at this nascent stage, revealing wonderfully pure, warm red and black currant scents with nuances of blueberry preserves, chocolate mint, smoked meat and a waft of bouquet garni. Full-bodied, rich and sporting a lot of vibrant, juicy fruit in the mouth, it has firm, rounded tannins and a lively backbone lifting the fruit to a good, long finish."</v>
          </cell>
        </row>
        <row r="71">
          <cell r="A71" t="str">
            <v>101267720180600750</v>
          </cell>
          <cell r="B71" t="str">
            <v>Château Malartic Lagraviere, Rouge Cru classé, Pessac-Leognan</v>
          </cell>
          <cell r="C71">
            <v>2018</v>
          </cell>
          <cell r="D71" t="str">
            <v>Bordeaux</v>
          </cell>
          <cell r="E71" t="str">
            <v>75cl</v>
          </cell>
          <cell r="F71">
            <v>6</v>
          </cell>
          <cell r="G71">
            <v>240.12</v>
          </cell>
          <cell r="H71">
            <v>40.020000000000003</v>
          </cell>
          <cell r="I71">
            <v>2</v>
          </cell>
          <cell r="M71" t="str">
            <v xml:space="preserve">Wine Advocate : 92/100   |   Vinous : -   |   JSWine : 94/100   |   Commentaire Wine Advocate : "This is a blend of 57% Cabernet Sauvignon, 36% Merlot, 4% Petit Verdot and 3% Cabernet Franc, to be aged for 18-22 months in oak barriques, 70% new. Deep garnet-purple colored, the 2018 Malartic Lagraviere gives scents of baked red and black cherries, warm blackcurrants and balsamic with touches of underbrush, moss-covered bark and tobacco. Full-bodied, firm and chewy in the mouth, it packs in the berry preserves with some pepper and spice sparks coming through on the long finish."   |   Commentaire JS Wine : </v>
          </cell>
          <cell r="N71" t="str">
            <v>92/100</v>
          </cell>
          <cell r="O71" t="str">
            <v>-</v>
          </cell>
          <cell r="P71" t="str">
            <v>94/100</v>
          </cell>
          <cell r="Q71" t="str">
            <v>"This is a blend of 57% Cabernet Sauvignon, 36% Merlot, 4% Petit Verdot and 3% Cabernet Franc, to be aged for 18-22 months in oak barriques, 70% new. Deep garnet-purple colored, the 2018 Malartic Lagraviere gives scents of baked red and black cherries, warm blackcurrants and balsamic with touches of underbrush, moss-covered bark and tobacco. Full-bodied, firm and chewy in the mouth, it packs in the berry preserves with some pepper and spice sparks coming through on the long finish."</v>
          </cell>
        </row>
        <row r="72">
          <cell r="A72" t="str">
            <v>101283720160600750</v>
          </cell>
          <cell r="B72" t="str">
            <v>Château Marquis de Terme 4eme Cru classé, Margaux</v>
          </cell>
          <cell r="C72">
            <v>2016</v>
          </cell>
          <cell r="D72" t="str">
            <v>Bordeaux</v>
          </cell>
          <cell r="E72" t="str">
            <v>75cl</v>
          </cell>
          <cell r="F72">
            <v>6</v>
          </cell>
          <cell r="G72">
            <v>220.8</v>
          </cell>
          <cell r="H72">
            <v>36.800000000000004</v>
          </cell>
          <cell r="I72">
            <v>2</v>
          </cell>
          <cell r="M72" t="str">
            <v xml:space="preserve">Wine Advocate : 92/100   |   Vinous : -   |   JSWine : 94/100   |   Commentaire Wine Advocate : "Medium to deep garnet-purple colored, the nose of the 2016 Marquis de Terme is earthy with damp soil and forest floor over a core of black and red currants, tobacco and bay leaves plus a waft of garrigue. The palate is medium-bodied, refreshing and softly textured with juicy fruit."   |   Commentaire JS Wine : </v>
          </cell>
          <cell r="N72" t="str">
            <v>92/100</v>
          </cell>
          <cell r="O72" t="str">
            <v>-</v>
          </cell>
          <cell r="P72" t="str">
            <v>94/100</v>
          </cell>
          <cell r="Q72" t="str">
            <v>"Medium to deep garnet-purple colored, the nose of the 2016 Marquis de Terme is earthy with damp soil and forest floor over a core of black and red currants, tobacco and bay leaves plus a waft of garrigue. The palate is medium-bodied, refreshing and softly textured with juicy fruit."</v>
          </cell>
        </row>
        <row r="73">
          <cell r="A73" t="str">
            <v>100878820130600750</v>
          </cell>
          <cell r="B73" t="str">
            <v>Cos d'Estournel 2eme Cru classé, Saint-Estephe</v>
          </cell>
          <cell r="C73">
            <v>2013</v>
          </cell>
          <cell r="D73" t="str">
            <v>Bordeaux</v>
          </cell>
          <cell r="E73" t="str">
            <v>75cl</v>
          </cell>
          <cell r="F73">
            <v>6</v>
          </cell>
          <cell r="G73">
            <v>655.5</v>
          </cell>
          <cell r="H73">
            <v>109.25</v>
          </cell>
          <cell r="I73">
            <v>2</v>
          </cell>
          <cell r="M73" t="str">
            <v>Wine Advocate : 92/100   |   Vinous : -   |   JSWine : 94/100   |   Commentaire Wine Advocate : "The 2013 Cos d'Estournel has a fine bouquet: no vegetal signs here, clean and precise with blackberry, briary and iodine scents. While it does not possess this estate's usual complexity you have to admire the delineation interwoven into this wine. The palate is medium-bodied with supple tannin, well judged acidity, a gentle grip in the mouth and well integrated oak. There is still some edginess on the grainy finish that will be addressed by another 3-4 years in bottle, but this is certainly one of the better 2013s and it should give 15 years of pleasure."   |   Commentaire JS Wine : Very, very impressive for the vintage with a dark fruits and impressive spice and mineral undertones. Full body, chewy tannins and a long, long finish. Tight and layered. Needs two or three years to open.</v>
          </cell>
          <cell r="N73" t="str">
            <v>92/100</v>
          </cell>
          <cell r="O73" t="str">
            <v>-</v>
          </cell>
          <cell r="P73" t="str">
            <v>94/100</v>
          </cell>
          <cell r="Q73" t="str">
            <v>"The 2013 Cos d'Estournel has a fine bouquet: no vegetal signs here, clean and precise with blackberry, briary and iodine scents. While it does not possess this estate's usual complexity you have to admire the delineation interwoven into this wine. The palate is medium-bodied with supple tannin, well judged acidity, a gentle grip in the mouth and well integrated oak. There is still some edginess on the grainy finish that will be addressed by another 3-4 years in bottle, but this is certainly one of the better 2013s and it should give 15 years of pleasure."</v>
          </cell>
          <cell r="R73" t="str">
            <v>Very, very impressive for the vintage with a dark fruits and impressive spice and mineral undertones. Full body, chewy tannins and a long, long finish. Tight and layered. Needs two or three years to open.</v>
          </cell>
        </row>
        <row r="74">
          <cell r="A74" t="str">
            <v>100612020170600750</v>
          </cell>
          <cell r="B74" t="str">
            <v>Aromes de Pavie, Saint-Emilion Grand Cru</v>
          </cell>
          <cell r="C74">
            <v>2017</v>
          </cell>
          <cell r="D74" t="str">
            <v>Bordeaux</v>
          </cell>
          <cell r="E74" t="str">
            <v>75cl</v>
          </cell>
          <cell r="F74">
            <v>6</v>
          </cell>
          <cell r="G74">
            <v>496.8</v>
          </cell>
          <cell r="H74">
            <v>82.8</v>
          </cell>
          <cell r="I74">
            <v>2</v>
          </cell>
          <cell r="M74" t="str">
            <v xml:space="preserve">Wine Advocate : 93/100   |   Vinous : -   |   JSWine : 94/100   |   Commentaire Wine Advocate :    |   Commentaire JS Wine : </v>
          </cell>
          <cell r="N74" t="str">
            <v>93/100</v>
          </cell>
          <cell r="O74" t="str">
            <v>-</v>
          </cell>
          <cell r="P74" t="str">
            <v>94/100</v>
          </cell>
        </row>
        <row r="75">
          <cell r="A75" t="str">
            <v>102155820180100750</v>
          </cell>
          <cell r="B75" t="str">
            <v>Bouchard Pere et Fils, Beaune Premier Cru, Les Greves L'Enfant Jesus</v>
          </cell>
          <cell r="C75">
            <v>2018</v>
          </cell>
          <cell r="D75" t="str">
            <v>Bourgogne</v>
          </cell>
          <cell r="E75" t="str">
            <v>75cl</v>
          </cell>
          <cell r="F75">
            <v>1</v>
          </cell>
          <cell r="G75">
            <v>100</v>
          </cell>
          <cell r="H75">
            <v>100</v>
          </cell>
          <cell r="I75">
            <v>1</v>
          </cell>
          <cell r="M75" t="str">
            <v xml:space="preserve">Wine Advocate : 93/100   |   Vinous : -   |   JSWine : 94/100   |   Commentaire Wine Advocate :    |   Commentaire JS Wine : </v>
          </cell>
          <cell r="N75" t="str">
            <v>93/100</v>
          </cell>
          <cell r="O75" t="str">
            <v>-</v>
          </cell>
          <cell r="P75" t="str">
            <v>94/100</v>
          </cell>
          <cell r="Q75"/>
          <cell r="R75"/>
        </row>
        <row r="76">
          <cell r="A76" t="str">
            <v>113806320190100750</v>
          </cell>
          <cell r="B76" t="str">
            <v>Domaine Faiveley, Mercurey Premier Cru, Le Clos du Roy</v>
          </cell>
          <cell r="C76">
            <v>2019</v>
          </cell>
          <cell r="D76" t="str">
            <v>Bourgogne</v>
          </cell>
          <cell r="E76" t="str">
            <v>75cl</v>
          </cell>
          <cell r="F76">
            <v>1</v>
          </cell>
          <cell r="G76">
            <v>34</v>
          </cell>
          <cell r="H76">
            <v>34</v>
          </cell>
          <cell r="I76">
            <v>12</v>
          </cell>
          <cell r="M76" t="str">
            <v xml:space="preserve">Wine Advocate : 93/100   |   Vinous : -   |   JSWine : 94/100   |   Commentaire Wine Advocate :    |   Commentaire JS Wine : </v>
          </cell>
          <cell r="N76" t="str">
            <v>93/100</v>
          </cell>
          <cell r="O76" t="str">
            <v>-</v>
          </cell>
          <cell r="P76" t="str">
            <v>94/100</v>
          </cell>
          <cell r="Q76"/>
          <cell r="R76"/>
        </row>
        <row r="77">
          <cell r="A77" t="str">
            <v>101236120210601500</v>
          </cell>
          <cell r="B77" t="str">
            <v>Château Leoville Barton 2eme Cru classé, Saint-Julien</v>
          </cell>
          <cell r="C77">
            <v>2021</v>
          </cell>
          <cell r="D77" t="str">
            <v>Bordeaux</v>
          </cell>
          <cell r="E77" t="str">
            <v>150cl</v>
          </cell>
          <cell r="F77">
            <v>6</v>
          </cell>
          <cell r="G77">
            <v>620</v>
          </cell>
          <cell r="H77">
            <v>103.33333333333333</v>
          </cell>
          <cell r="I77">
            <v>6</v>
          </cell>
          <cell r="M77" t="str">
            <v xml:space="preserve">Wine Advocate : 94+/100   |   Vinous : -   |   JSWine : 94-94/100   |   Commentaire Wine Advocate :    |   Commentaire JS Wine : </v>
          </cell>
          <cell r="N77" t="str">
            <v>94+/100</v>
          </cell>
          <cell r="O77" t="str">
            <v>-</v>
          </cell>
          <cell r="P77" t="str">
            <v>94-94/100</v>
          </cell>
        </row>
        <row r="78">
          <cell r="A78" t="str">
            <v>101120520180600750</v>
          </cell>
          <cell r="B78" t="str">
            <v>Château Haut-Batailley 5eme Cru classé, Pauillac</v>
          </cell>
          <cell r="C78">
            <v>2018</v>
          </cell>
          <cell r="D78" t="str">
            <v>Bordeaux</v>
          </cell>
          <cell r="E78" t="str">
            <v>75cl</v>
          </cell>
          <cell r="F78">
            <v>6</v>
          </cell>
          <cell r="G78">
            <v>310.5</v>
          </cell>
          <cell r="H78">
            <v>51.75</v>
          </cell>
          <cell r="I78">
            <v>2</v>
          </cell>
          <cell r="M78" t="str">
            <v>Wine Advocate : 92-94/100   |   Vinous : 92/100   |   JSWine : 94-95/100   |   Commentaire Wine Advocate : "Blended of 59% Cabernet Sauvignon and 41% Merlot aging in 60% new barriques, the 2018 Haut Batailley is very deep purple-black in color and takes some coaxing to reveal profound notes of dark chocolate, crème de cassis, blueberry pie and anise with waves of raspberry pie, lavender and Indian spices. Full, very tightly would and jam-packed with layers of crunchy black and blue fruits, it has a firm line of ripe, grainy tannins and compelling freshness, finishing long with a mineral hint coming through."   |   Commentaire JS Wine : millesima</v>
          </cell>
          <cell r="N78" t="str">
            <v>92-94/100</v>
          </cell>
          <cell r="O78" t="str">
            <v>92/100</v>
          </cell>
          <cell r="P78" t="str">
            <v>94-95/100</v>
          </cell>
          <cell r="Q78" t="str">
            <v>"Blended of 59% Cabernet Sauvignon and 41% Merlot aging in 60% new barriques, the 2018 Haut Batailley is very deep purple-black in color and takes some coaxing to reveal profound notes of dark chocolate, crème de cassis, blueberry pie and anise with waves of raspberry pie, lavender and Indian spices. Full, very tightly would and jam-packed with layers of crunchy black and blue fruits, it has a firm line of ripe, grainy tannins and compelling freshness, finishing long with a mineral hint coming through."</v>
          </cell>
          <cell r="R78" t="str">
            <v>millesima</v>
          </cell>
        </row>
        <row r="79">
          <cell r="A79" t="str">
            <v>101389220220600750</v>
          </cell>
          <cell r="B79" t="str">
            <v>Pavillon Rouge du Château Margaux, Margaux</v>
          </cell>
          <cell r="C79">
            <v>2022</v>
          </cell>
          <cell r="D79" t="str">
            <v>Bordeaux</v>
          </cell>
          <cell r="E79" t="str">
            <v>75cl</v>
          </cell>
          <cell r="F79">
            <v>6</v>
          </cell>
          <cell r="G79">
            <v>989</v>
          </cell>
          <cell r="H79">
            <v>164.83333333333334</v>
          </cell>
          <cell r="I79">
            <v>4</v>
          </cell>
          <cell r="M79" t="str">
            <v>Wine Advocate : 92-94/100   |   Vinous : 92-94/100   |   JSWine : 94-95/100   |   Commentaire Wine Advocate : The 2022 Pavillon Rouge is deep and perfumed, wafting from the glass with notions of cherries, raspberry preserve, lilac, violets and spices, followed by a medium to full-bodied, velvety and concentrated palate that's deep, rich and vibrant, with a tannic grain that resembles the grand vin this year. It represents just under a third of the estate's production.   |   Commentaire JS Wine : Rich and dense with lots of fruit and juiciness. Redcurrants, black berries, strawberries and orange peel on the nose. Full and layered with fine, velvety tannins and a juicy finish. Big presence.</v>
          </cell>
          <cell r="N79" t="str">
            <v>92-94/100</v>
          </cell>
          <cell r="O79" t="str">
            <v>92-94/100</v>
          </cell>
          <cell r="P79" t="str">
            <v>94-95/100</v>
          </cell>
          <cell r="Q79" t="str">
            <v>The 2022 Pavillon Rouge is deep and perfumed, wafting from the glass with notions of cherries, raspberry preserve, lilac, violets and spices, followed by a medium to full-bodied, velvety and concentrated palate that's deep, rich and vibrant, with a tannic grain that resembles the grand vin this year. It represents just under a third of the estate's production.</v>
          </cell>
          <cell r="R79" t="str">
            <v>Rich and dense with lots of fruit and juiciness. Redcurrants, black berries, strawberries and orange peel on the nose. Full and layered with fine, velvety tannins and a juicy finish. Big presence.</v>
          </cell>
        </row>
        <row r="80">
          <cell r="A80" t="str">
            <v>100725720210301500</v>
          </cell>
          <cell r="B80" t="str">
            <v>Château Branaire-Ducru 4eme Cru classé, Saint-Julien</v>
          </cell>
          <cell r="C80">
            <v>2021</v>
          </cell>
          <cell r="D80" t="str">
            <v>Bordeaux</v>
          </cell>
          <cell r="E80" t="str">
            <v>150cl</v>
          </cell>
          <cell r="F80">
            <v>3</v>
          </cell>
          <cell r="G80">
            <v>218</v>
          </cell>
          <cell r="H80">
            <v>72.666666666666671</v>
          </cell>
          <cell r="I80">
            <v>6</v>
          </cell>
          <cell r="M80" t="str">
            <v xml:space="preserve">Wine Advocate : 94/100   |   Vinous : 94/100   |   JSWine : 94-95/100   |   Commentaire Wine Advocate :    |   Commentaire JS Wine : </v>
          </cell>
          <cell r="N80" t="str">
            <v>94/100</v>
          </cell>
          <cell r="O80" t="str">
            <v>94/100</v>
          </cell>
          <cell r="P80" t="str">
            <v>94-95/100</v>
          </cell>
        </row>
        <row r="81">
          <cell r="A81" t="str">
            <v>100725720210600750</v>
          </cell>
          <cell r="B81" t="str">
            <v>Château Branaire-Ducru 4eme Cru classé, Saint-Julien</v>
          </cell>
          <cell r="C81">
            <v>2021</v>
          </cell>
          <cell r="D81" t="str">
            <v>Bordeaux</v>
          </cell>
          <cell r="E81" t="str">
            <v>75cl</v>
          </cell>
          <cell r="F81">
            <v>6</v>
          </cell>
          <cell r="G81">
            <v>180</v>
          </cell>
          <cell r="H81">
            <v>30</v>
          </cell>
          <cell r="I81">
            <v>15</v>
          </cell>
          <cell r="M81" t="str">
            <v xml:space="preserve">Wine Advocate : 94/100   |   Vinous : 94/100   |   JSWine : 94-95/100   |   Commentaire Wine Advocate :    |   Commentaire JS Wine : </v>
          </cell>
          <cell r="N81" t="str">
            <v>94/100</v>
          </cell>
          <cell r="O81" t="str">
            <v>94/100</v>
          </cell>
          <cell r="P81" t="str">
            <v>94-95/100</v>
          </cell>
        </row>
        <row r="82">
          <cell r="A82" t="str">
            <v>101030920180600750</v>
          </cell>
          <cell r="B82" t="str">
            <v>Château Latour Les Forts de Latour, Pauillac</v>
          </cell>
          <cell r="C82">
            <v>2018</v>
          </cell>
          <cell r="D82" t="str">
            <v>Bordeaux</v>
          </cell>
          <cell r="E82" t="str">
            <v>75cl</v>
          </cell>
          <cell r="F82">
            <v>6</v>
          </cell>
          <cell r="G82">
            <v>1134</v>
          </cell>
          <cell r="H82">
            <v>189</v>
          </cell>
          <cell r="I82">
            <v>1</v>
          </cell>
          <cell r="M82" t="str">
            <v xml:space="preserve">Wine Advocate : 94/100   |   Vinous : 94/100   |   JSWine : 94-95/100   |   Commentaire Wine Advocate : "The 2018 Les Forts de Latour is made up of 65.6% Cabernet Sauvignon, 34% Merlot and 0.4% Petit Verdot, with 14.2% alcohol and an IPT (total polyphenol index) of 77. It was aged in 60% new oak. Deep garnet-purple in color, it needs a fair bit of swirling to reveal notions of baked black cherries, cassis and blackberry pie with hints of pencil lead, clove oil, cardamom and allspice with a waft of violets. Medium to full-bodied, the palate delivers impressive density with velvety tannins and a lively backbone supporting the generous black fruits, finishing long with all the earthy nuances coming through at the very end."   |   Commentaire JS Wine : </v>
          </cell>
          <cell r="N82" t="str">
            <v>94/100</v>
          </cell>
          <cell r="O82" t="str">
            <v>94/100</v>
          </cell>
          <cell r="P82" t="str">
            <v>94-95/100</v>
          </cell>
          <cell r="Q82" t="str">
            <v>"The 2018 Les Forts de Latour is made up of 65.6% Cabernet Sauvignon, 34% Merlot and 0.4% Petit Verdot, with 14.2% alcohol and an IPT (total polyphenol index) of 77. It was aged in 60% new oak. Deep garnet-purple in color, it needs a fair bit of swirling to reveal notions of baked black cherries, cassis and blackberry pie with hints of pencil lead, clove oil, cardamom and allspice with a waft of violets. Medium to full-bodied, the palate delivers impressive density with velvety tannins and a lively backbone supporting the generous black fruits, finishing long with all the earthy nuances coming through at the very end."</v>
          </cell>
        </row>
        <row r="83">
          <cell r="A83" t="str">
            <v>100976920210600750</v>
          </cell>
          <cell r="B83" t="str">
            <v>Château Figeac, Saint Emilion grand cru classé A</v>
          </cell>
          <cell r="C83">
            <v>2021</v>
          </cell>
          <cell r="D83" t="str">
            <v>Bordeaux</v>
          </cell>
          <cell r="E83" t="str">
            <v>75cl</v>
          </cell>
          <cell r="F83">
            <v>6</v>
          </cell>
          <cell r="G83">
            <v>888</v>
          </cell>
          <cell r="H83">
            <v>148</v>
          </cell>
          <cell r="I83">
            <v>5</v>
          </cell>
          <cell r="M83" t="str">
            <v xml:space="preserve">Wine Advocate : 96+/100   |   Vinous : 94/100   |   JSWine : 94-95/100   |   Commentaire Wine Advocate :    |   Commentaire JS Wine : </v>
          </cell>
          <cell r="N83" t="str">
            <v>96+/100</v>
          </cell>
          <cell r="O83" t="str">
            <v>94/100</v>
          </cell>
          <cell r="P83" t="str">
            <v>94-95/100</v>
          </cell>
        </row>
        <row r="84">
          <cell r="A84" t="str">
            <v>100976920210301500</v>
          </cell>
          <cell r="B84" t="str">
            <v>Château Figeac, Saint Emilion grand cru classé A</v>
          </cell>
          <cell r="C84">
            <v>2021</v>
          </cell>
          <cell r="D84" t="str">
            <v>Bordeaux</v>
          </cell>
          <cell r="E84" t="str">
            <v>150cl</v>
          </cell>
          <cell r="F84">
            <v>3</v>
          </cell>
          <cell r="G84">
            <v>900</v>
          </cell>
          <cell r="H84">
            <v>300</v>
          </cell>
          <cell r="I84">
            <v>1</v>
          </cell>
          <cell r="M84" t="str">
            <v xml:space="preserve">Wine Advocate : 96+/100   |   Vinous : 94/100   |   JSWine : 94-95/100   |   Commentaire Wine Advocate :    |   Commentaire JS Wine : </v>
          </cell>
          <cell r="N84" t="str">
            <v>96+/100</v>
          </cell>
          <cell r="O84" t="str">
            <v>94/100</v>
          </cell>
          <cell r="P84" t="str">
            <v>94-95/100</v>
          </cell>
        </row>
        <row r="85">
          <cell r="A85" t="str">
            <v>100710120230600750</v>
          </cell>
          <cell r="B85" t="str">
            <v>Château Beychevelle 4eme Cru classé, Saint-Julien</v>
          </cell>
          <cell r="C85">
            <v>2023</v>
          </cell>
          <cell r="D85" t="str">
            <v>Bordeaux</v>
          </cell>
          <cell r="E85" t="str">
            <v>75cl</v>
          </cell>
          <cell r="F85">
            <v>6</v>
          </cell>
          <cell r="G85">
            <v>414</v>
          </cell>
          <cell r="H85">
            <v>69</v>
          </cell>
          <cell r="I85">
            <v>1</v>
          </cell>
          <cell r="M85" t="str">
            <v>Wine Advocate : 93-94/100   |   Vinous : 94-96/100   |   JSWine : 94-95/100   |   Commentaire Wine Advocate : Le Beychevelle 2023 s'est particulièrement bien comporté cette année, affichant un style plus intégré et séduisant que les millésimes récents construits dans un registre plus punchy et plus extrait. Offrant des arômes de cassis et de prune mêlés à des notes d'encre de plume, de violette et de copeaux de crayon, il est mi-corsé à corsé, large et charnu, avec un noyau fruité profond et un profil élégant et suave qui met en avant les principaux vignobles du domaine. le plateau autour de Ducru-Beaucaillou. C'est un assemblage de 54% Cabernet Sauvignon, 40% Merlot et 6% Petit Verdot qui représente 50% de la production du domaine.   |   Commentaire JS Wine : Un pur fruit, avec des myrtilles, des noisettes, des noix et du cassis. C'est comme manger du raisin à ce stade. Il a du corps, des tanins juteux et une finale savoureuse. Reste vif et énergique.</v>
          </cell>
          <cell r="N85" t="str">
            <v>93-94/100</v>
          </cell>
          <cell r="O85" t="str">
            <v>94-96/100</v>
          </cell>
          <cell r="P85" t="str">
            <v>94-95/100</v>
          </cell>
          <cell r="Q85" t="str">
            <v>Le Beychevelle 2023 s'est particulièrement bien comporté cette année, affichant un style plus intégré et séduisant que les millésimes récents construits dans un registre plus punchy et plus extrait. Offrant des arômes de cassis et de prune mêlés à des notes d'encre de plume, de violette et de copeaux de crayon, il est mi-corsé à corsé, large et charnu, avec un noyau fruité profond et un profil élégant et suave qui met en avant les principaux vignobles du domaine. le plateau autour de Ducru-Beaucaillou. C'est un assemblage de 54% Cabernet Sauvignon, 40% Merlot et 6% Petit Verdot qui représente 50% de la production du domaine.</v>
          </cell>
          <cell r="R85" t="str">
            <v>Un pur fruit, avec des myrtilles, des noisettes, des noix et du cassis. C'est comme manger du raisin à ce stade. Il a du corps, des tanins juteux et une finale savoureuse. Reste vif et énergique.</v>
          </cell>
        </row>
        <row r="86">
          <cell r="A86" t="str">
            <v>101078720180600750</v>
          </cell>
          <cell r="B86" t="str">
            <v>Château Grand-Puy-Lacoste 5eme Cru classé, Pauillac</v>
          </cell>
          <cell r="C86">
            <v>2018</v>
          </cell>
          <cell r="D86" t="str">
            <v>Bordeaux</v>
          </cell>
          <cell r="E86" t="str">
            <v>75cl</v>
          </cell>
          <cell r="F86">
            <v>6</v>
          </cell>
          <cell r="G86">
            <v>379.5</v>
          </cell>
          <cell r="H86">
            <v>63.25</v>
          </cell>
          <cell r="I86">
            <v>2</v>
          </cell>
          <cell r="M86" t="str">
            <v xml:space="preserve">Wine Advocate : 91-93/100   |   Vinous : 96/100   |   JSWine : 94-95/100   |   Commentaire Wine Advocate : Deep garnet-purple colored, the 2018 Grand-Puy-Lacoste is scented of warm blackcurrants, black cherries, spice box, florals and chocolate box with a menthol hint. Full-bodied, the palate is rich, plush and generous, finishing long and perfumed.   |   Commentaire JS Wine : </v>
          </cell>
          <cell r="N86" t="str">
            <v>91-93/100</v>
          </cell>
          <cell r="O86" t="str">
            <v>96/100</v>
          </cell>
          <cell r="P86" t="str">
            <v>94-95/100</v>
          </cell>
          <cell r="Q86" t="str">
            <v>Deep garnet-purple colored, the 2018 Grand-Puy-Lacoste is scented of warm blackcurrants, black cherries, spice box, florals and chocolate box with a menthol hint. Full-bodied, the palate is rich, plush and generous, finishing long and perfumed.</v>
          </cell>
        </row>
        <row r="87">
          <cell r="A87" t="str">
            <v>100598920210600750</v>
          </cell>
          <cell r="B87" t="str">
            <v>Alter Ego de Palmer, Margaux</v>
          </cell>
          <cell r="C87">
            <v>2021</v>
          </cell>
          <cell r="D87" t="str">
            <v>Bordeaux</v>
          </cell>
          <cell r="E87" t="str">
            <v>75cl</v>
          </cell>
          <cell r="F87">
            <v>6</v>
          </cell>
          <cell r="G87">
            <v>348</v>
          </cell>
          <cell r="H87">
            <v>58</v>
          </cell>
          <cell r="I87">
            <v>1</v>
          </cell>
          <cell r="M87" t="str">
            <v xml:space="preserve">Wine Advocate : 92/100   |   Vinous : -   |   JSWine : 94-95/100   |   Commentaire Wine Advocate :    |   Commentaire JS Wine : </v>
          </cell>
          <cell r="N87" t="str">
            <v>92/100</v>
          </cell>
          <cell r="O87" t="str">
            <v>-</v>
          </cell>
          <cell r="P87" t="str">
            <v>94-95/100</v>
          </cell>
          <cell r="Q87"/>
        </row>
        <row r="88">
          <cell r="A88" t="str">
            <v>101051420170600750</v>
          </cell>
          <cell r="B88" t="str">
            <v>Château Gazin, Pomerol</v>
          </cell>
          <cell r="C88">
            <v>2017</v>
          </cell>
          <cell r="D88" t="str">
            <v>Bordeaux</v>
          </cell>
          <cell r="E88" t="str">
            <v>75cl</v>
          </cell>
          <cell r="F88">
            <v>6</v>
          </cell>
          <cell r="G88">
            <v>397.44</v>
          </cell>
          <cell r="H88">
            <v>66.239999999999995</v>
          </cell>
          <cell r="I88">
            <v>2</v>
          </cell>
          <cell r="M88" t="str">
            <v xml:space="preserve">Wine Advocate : 93+/100   |   Vinous : -   |   JSWine : 94-95/100   |   Commentaire Wine Advocate : "Deep garnet-purple in color, the 2017 Gazin has a beautifully fragrant nose of potpourri, chocolate-covered cherries and spiced mulberries with a core of warm plums and cherry cordial plus a waft of wild blueberries. Medium to full-bodied, the palate has a firm frame of ripe, rounded tannins and seamless freshness, finishing long and earthy."   |   Commentaire JS Wine : </v>
          </cell>
          <cell r="N88" t="str">
            <v>93+/100</v>
          </cell>
          <cell r="O88" t="str">
            <v>-</v>
          </cell>
          <cell r="P88" t="str">
            <v>94-95/100</v>
          </cell>
          <cell r="Q88" t="str">
            <v>"Deep garnet-purple in color, the 2017 Gazin has a beautifully fragrant nose of potpourri, chocolate-covered cherries and spiced mulberries with a core of warm plums and cherry cordial plus a waft of wild blueberries. Medium to full-bodied, the palate has a firm frame of ripe, rounded tannins and seamless freshness, finishing long and earthy."</v>
          </cell>
        </row>
        <row r="89">
          <cell r="A89" t="str">
            <v>101318220180600750</v>
          </cell>
          <cell r="B89" t="str">
            <v>Château Monbousquet Grand Cru classé, Saint-Emilion Grand Cru</v>
          </cell>
          <cell r="C89">
            <v>2018</v>
          </cell>
          <cell r="D89" t="str">
            <v>Bordeaux</v>
          </cell>
          <cell r="E89" t="str">
            <v>75cl</v>
          </cell>
          <cell r="F89">
            <v>6</v>
          </cell>
          <cell r="G89">
            <v>256.68</v>
          </cell>
          <cell r="H89">
            <v>42.78</v>
          </cell>
          <cell r="I89">
            <v>2</v>
          </cell>
          <cell r="M89" t="str">
            <v xml:space="preserve">Wine Advocate : 93-95/100   |   Vinous : -   |   JSWine : 94-95/100   |   Commentaire Wine Advocate :    |   Commentaire JS Wine : </v>
          </cell>
          <cell r="N89" t="str">
            <v>93-95/100</v>
          </cell>
          <cell r="O89" t="str">
            <v>-</v>
          </cell>
          <cell r="P89" t="str">
            <v>94-95/100</v>
          </cell>
        </row>
        <row r="90">
          <cell r="A90" t="str">
            <v>101257620210600750</v>
          </cell>
          <cell r="B90" t="str">
            <v>Château Lynch-Bages 5eme Cru classé, Pauillac</v>
          </cell>
          <cell r="C90">
            <v>2021</v>
          </cell>
          <cell r="D90" t="str">
            <v>Bordeaux</v>
          </cell>
          <cell r="E90" t="str">
            <v>75cl</v>
          </cell>
          <cell r="F90">
            <v>6</v>
          </cell>
          <cell r="G90">
            <v>486</v>
          </cell>
          <cell r="H90">
            <v>81</v>
          </cell>
          <cell r="I90">
            <v>12</v>
          </cell>
          <cell r="M90" t="str">
            <v xml:space="preserve">Wine Advocate : 93+/100   |   Vinous : 94/100   |   JSWine : 95/100   |   Commentaire Wine Advocate :    |   Commentaire JS Wine : </v>
          </cell>
          <cell r="N90" t="str">
            <v>93+/100</v>
          </cell>
          <cell r="O90" t="str">
            <v>94/100</v>
          </cell>
          <cell r="P90" t="str">
            <v>95/100</v>
          </cell>
        </row>
        <row r="91">
          <cell r="A91" t="str">
            <v>101257620210301500</v>
          </cell>
          <cell r="B91" t="str">
            <v>Château Lynch-Bages 5eme Cru classé, Pauillac</v>
          </cell>
          <cell r="C91">
            <v>2021</v>
          </cell>
          <cell r="D91" t="str">
            <v>Bordeaux</v>
          </cell>
          <cell r="E91" t="str">
            <v>150cl</v>
          </cell>
          <cell r="F91">
            <v>3</v>
          </cell>
          <cell r="G91">
            <v>520</v>
          </cell>
          <cell r="H91">
            <v>173.33333333333334</v>
          </cell>
          <cell r="I91">
            <v>8</v>
          </cell>
          <cell r="M91" t="str">
            <v xml:space="preserve">Wine Advocate : 93+/100   |   Vinous : 94/100   |   JSWine : 95/100   |   Commentaire Wine Advocate :    |   Commentaire JS Wine : </v>
          </cell>
          <cell r="N91" t="str">
            <v>93+/100</v>
          </cell>
          <cell r="O91" t="str">
            <v>94/100</v>
          </cell>
          <cell r="P91" t="str">
            <v>95/100</v>
          </cell>
        </row>
        <row r="92">
          <cell r="A92" t="str">
            <v>101416320170600750</v>
          </cell>
          <cell r="B92" t="str">
            <v>Château Pichon Baron 2eme Cru classé, Pauillac</v>
          </cell>
          <cell r="C92">
            <v>2017</v>
          </cell>
          <cell r="D92" t="str">
            <v>Bordeaux</v>
          </cell>
          <cell r="E92" t="str">
            <v>75cl</v>
          </cell>
          <cell r="F92">
            <v>6</v>
          </cell>
          <cell r="G92">
            <v>690</v>
          </cell>
          <cell r="H92">
            <v>115</v>
          </cell>
          <cell r="I92">
            <v>2</v>
          </cell>
          <cell r="M92" t="str">
            <v xml:space="preserve">Wine Advocate : 95/100   |   Vinous : 94/100   |   JSWine : 95/100   |   Commentaire Wine Advocate : "Composed of 79% Cabernet Sauvignon and 21% Merlot aged for 18 months in French oak barrels, 80% new, the deep garnet-purple colored 2017 Pichon-Longueville Baron slips sensuously out of the glass with provocative cherry preserves, baked raspberries and fresh blackcurrants scents, leading to nuances of red roses, charcoal, tilled soil and cardamom plus a waft of forest floor. Medium-bodied, the palate is elegant, refreshing and refined, with a compelling line of soft, grainy tannins and lots of perfumed accents, finishing fragrant."   |   Commentaire JS Wine : </v>
          </cell>
          <cell r="N92" t="str">
            <v>95/100</v>
          </cell>
          <cell r="O92" t="str">
            <v>94/100</v>
          </cell>
          <cell r="P92" t="str">
            <v>95/100</v>
          </cell>
          <cell r="Q92" t="str">
            <v>"Composed of 79% Cabernet Sauvignon and 21% Merlot aged for 18 months in French oak barrels, 80% new, the deep garnet-purple colored 2017 Pichon-Longueville Baron slips sensuously out of the glass with provocative cherry preserves, baked raspberries and fresh blackcurrants scents, leading to nuances of red roses, charcoal, tilled soil and cardamom plus a waft of forest floor. Medium-bodied, the palate is elegant, refreshing and refined, with a compelling line of soft, grainy tannins and lots of perfumed accents, finishing fragrant."</v>
          </cell>
        </row>
        <row r="93">
          <cell r="A93" t="str">
            <v>100728620180600750</v>
          </cell>
          <cell r="B93" t="str">
            <v>Château Brane-Cantenac 2eme Cru classé, Margaux</v>
          </cell>
          <cell r="C93">
            <v>2018</v>
          </cell>
          <cell r="D93" t="str">
            <v>Bordeaux</v>
          </cell>
          <cell r="E93" t="str">
            <v>75cl</v>
          </cell>
          <cell r="F93">
            <v>6</v>
          </cell>
          <cell r="G93">
            <v>347.76</v>
          </cell>
          <cell r="H93">
            <v>57.96</v>
          </cell>
          <cell r="I93">
            <v>2</v>
          </cell>
          <cell r="M93" t="str">
            <v>Wine Advocate : 93+/100   |   Vinous : 95/100   |   JSWine : 95/100   |   Commentaire Wine Advocate : The 2018 Brane-Cantenac is medium to deep garnet-purple in color, leaping from the glass with vibrant notes of kirsch, black raspberries and warm cassis, plus suggestions of roses, forest floor and cinnamon stick with a waft of cedar chest. The medium-bodied palate is wonderfully elegant and refreshing, weighing in at just 13.5% alcohol, while not scrimping on the interplay of red and black fruits. It has lovely soft tannins and a long, perfumed finish. Impressive! LP-B March 2021   |   Commentaire JS Wine : 8 Jan, 2021 – Aromas of mushroom, meat, bark and iodine with blackberries and blackcurrants, following through to a full body with firm, creamy tannins that give structure and form to the wine. Tight on the finish. Long and persistent with presence. Drink after 2025.</v>
          </cell>
          <cell r="N93" t="str">
            <v>93+/100</v>
          </cell>
          <cell r="O93" t="str">
            <v>95/100</v>
          </cell>
          <cell r="P93" t="str">
            <v>95/100</v>
          </cell>
          <cell r="Q93" t="str">
            <v>The 2018 Brane-Cantenac is medium to deep garnet-purple in color, leaping from the glass with vibrant notes of kirsch, black raspberries and warm cassis, plus suggestions of roses, forest floor and cinnamon stick with a waft of cedar chest. The medium-bodied palate is wonderfully elegant and refreshing, weighing in at just 13.5% alcohol, while not scrimping on the interplay of red and black fruits. It has lovely soft tannins and a long, perfumed finish. Impressive! LP-B March 2021</v>
          </cell>
          <cell r="R93" t="str">
            <v>8 Jan, 2021 – Aromas of mushroom, meat, bark and iodine with blackberries and blackcurrants, following through to a full body with firm, creamy tannins that give structure and form to the wine. Tight on the finish. Long and persistent with presence. Drink after 2025.</v>
          </cell>
        </row>
        <row r="94">
          <cell r="A94" t="str">
            <v>100725720190600750</v>
          </cell>
          <cell r="B94" t="str">
            <v>Château Branaire-Ducru 4eme Cru classé, Saint-Julien</v>
          </cell>
          <cell r="C94">
            <v>2019</v>
          </cell>
          <cell r="D94" t="str">
            <v>Bordeaux</v>
          </cell>
          <cell r="E94" t="str">
            <v>75cl</v>
          </cell>
          <cell r="F94">
            <v>6</v>
          </cell>
          <cell r="G94">
            <v>216</v>
          </cell>
          <cell r="H94">
            <v>36</v>
          </cell>
          <cell r="I94">
            <v>1</v>
          </cell>
          <cell r="M94" t="str">
            <v xml:space="preserve">Wine Advocate : 95/100   |   Vinous : 95/100   |   JSWine : 95/100   |   Commentaire Wine Advocate : The 2019 Branaire-Ducru unwinds in the glass with aromas of raspberries, blackcurrants, sweet soil tones and hints of cigar wrapper, rose petals and cedar. Medium to full-bodied, deep and layered, it's youthfully tightly wound, with terrific concentration, tangy acids, powdery tannins and a long, saline finish. While this is a little reserved out of the gates, its energy and classical proportions will richly reward bottle age. - William Kelley    |   Commentaire JS Wine : Very clear fruit character of blackcurrants, orange peel and spices. Some walnut, too. It’s full-bodied with integrated, polished tannins and shows finesse and focus. Love the focused fruit at the end of this. Strength with finesse. Give it four to five years of bottle age. Try after 2024. </v>
          </cell>
          <cell r="N94" t="str">
            <v>95/100</v>
          </cell>
          <cell r="O94" t="str">
            <v>95/100</v>
          </cell>
          <cell r="P94" t="str">
            <v>95/100</v>
          </cell>
          <cell r="Q94" t="str">
            <v xml:space="preserve">The 2019 Branaire-Ducru unwinds in the glass with aromas of raspberries, blackcurrants, sweet soil tones and hints of cigar wrapper, rose petals and cedar. Medium to full-bodied, deep and layered, it's youthfully tightly wound, with terrific concentration, tangy acids, powdery tannins and a long, saline finish. While this is a little reserved out of the gates, its energy and classical proportions will richly reward bottle age. - William Kelley </v>
          </cell>
          <cell r="R94" t="str">
            <v xml:space="preserve">Very clear fruit character of blackcurrants, orange peel and spices. Some walnut, too. It’s full-bodied with integrated, polished tannins and shows finesse and focus. Love the focused fruit at the end of this. Strength with finesse. Give it four to five years of bottle age. Try after 2024. </v>
          </cell>
        </row>
        <row r="95">
          <cell r="A95" t="str">
            <v>100710120220600750</v>
          </cell>
          <cell r="B95" t="str">
            <v>Château Beychevelle 4eme Cru classé, Saint-Julien</v>
          </cell>
          <cell r="C95">
            <v>2022</v>
          </cell>
          <cell r="D95" t="str">
            <v>Bordeaux</v>
          </cell>
          <cell r="E95" t="str">
            <v>75cl</v>
          </cell>
          <cell r="F95">
            <v>6</v>
          </cell>
          <cell r="G95">
            <v>450</v>
          </cell>
          <cell r="H95">
            <v>75</v>
          </cell>
          <cell r="I95">
            <v>3</v>
          </cell>
          <cell r="M95" t="str">
            <v xml:space="preserve">Wine Advocate : 94/100   |   Vinous : 96/100   |   JSWine : 95/100   |   Commentaire Wine Advocate : Unwinding in the glass with aromas of dark berries, cherries and cassis mingled with hints of violets and licorice, framed by creamy new oak, the 2022 Beychevelle is medium to full-bodied, velvety and layered, with a fleshy core of fruit framed by rich, unusually suave and polished tannins in the context of recent vintages at this address. It's a blend of 64% Cabernet Sauvignon, 42% Merlot and 4% Petit Verdot, with a pH of 3.85, quite typical for this address.   |   Commentaire JS Wine : </v>
          </cell>
          <cell r="N95" t="str">
            <v>94/100</v>
          </cell>
          <cell r="O95" t="str">
            <v>96/100</v>
          </cell>
          <cell r="P95" t="str">
            <v>95/100</v>
          </cell>
          <cell r="Q95" t="str">
            <v>Unwinding in the glass with aromas of dark berries, cherries and cassis mingled with hints of violets and licorice, framed by creamy new oak, the 2022 Beychevelle is medium to full-bodied, velvety and layered, with a fleshy core of fruit framed by rich, unusually suave and polished tannins in the context of recent vintages at this address. It's a blend of 64% Cabernet Sauvignon, 42% Merlot and 4% Petit Verdot, with a pH of 3.85, quite typical for this address.</v>
          </cell>
        </row>
        <row r="96">
          <cell r="A96" t="str">
            <v>102165920180600750</v>
          </cell>
          <cell r="B96" t="str">
            <v>Bouchard Père &amp; Fils, Chapelle Chambertin</v>
          </cell>
          <cell r="C96">
            <v>2018</v>
          </cell>
          <cell r="D96" t="str">
            <v>Bourgogne</v>
          </cell>
          <cell r="E96" t="str">
            <v>75cl</v>
          </cell>
          <cell r="F96">
            <v>6</v>
          </cell>
          <cell r="G96">
            <v>1194</v>
          </cell>
          <cell r="H96">
            <v>199</v>
          </cell>
          <cell r="I96">
            <v>1</v>
          </cell>
          <cell r="M96" t="str">
            <v xml:space="preserve">Wine Advocate : 90-93/100   |   Vinous : -   |   JSWine : 95/100   |   Commentaire Wine Advocate :    |   Commentaire JS Wine : </v>
          </cell>
          <cell r="N96" t="str">
            <v>90-93/100</v>
          </cell>
          <cell r="O96" t="str">
            <v>-</v>
          </cell>
          <cell r="P96" t="str">
            <v>95/100</v>
          </cell>
          <cell r="Q96"/>
          <cell r="R96"/>
        </row>
        <row r="97">
          <cell r="A97" t="str">
            <v>100995820200600750</v>
          </cell>
          <cell r="B97" t="str">
            <v>Château La Fleur de Gay, Pomerol</v>
          </cell>
          <cell r="C97">
            <v>2020</v>
          </cell>
          <cell r="D97" t="str">
            <v>Bordeaux</v>
          </cell>
          <cell r="E97" t="str">
            <v>75cl</v>
          </cell>
          <cell r="F97">
            <v>6</v>
          </cell>
          <cell r="G97">
            <v>390</v>
          </cell>
          <cell r="H97">
            <v>65</v>
          </cell>
          <cell r="I97">
            <v>7</v>
          </cell>
          <cell r="M97" t="str">
            <v xml:space="preserve">Wine Advocate : 91-93/100   |   Vinous : -   |   JSWine : 95/100   |   Commentaire Wine Advocate :    |   Commentaire JS Wine : </v>
          </cell>
          <cell r="N97" t="str">
            <v>91-93/100</v>
          </cell>
          <cell r="O97" t="str">
            <v>-</v>
          </cell>
          <cell r="P97" t="str">
            <v>95/100</v>
          </cell>
        </row>
        <row r="98">
          <cell r="A98" t="str">
            <v>101403320140100750</v>
          </cell>
          <cell r="B98" t="str">
            <v>Petrus, Pomerol</v>
          </cell>
          <cell r="C98">
            <v>2014</v>
          </cell>
          <cell r="D98" t="str">
            <v>Bordeaux</v>
          </cell>
          <cell r="E98" t="str">
            <v>75cl</v>
          </cell>
          <cell r="F98">
            <v>1</v>
          </cell>
          <cell r="G98">
            <v>3000</v>
          </cell>
          <cell r="H98">
            <v>3000</v>
          </cell>
          <cell r="I98">
            <v>2</v>
          </cell>
          <cell r="M98" t="str">
            <v>Wine Advocate : 93/100   |   Vinous : -   |   JSWine : 95/100   |   Commentaire Wine Advocate : The 2014 Petrus was tasted on the same morning as the 2014 Vieux-Château-Certan and though they are built from different blends, their personalities are quite similar. This is a succinct, not powerful, much more refined and discrete bouquet, gradually unfurling and revealing a subtle sea spray/marine element. The palate is again quite discrete at first and unfolds at a glacial pace. It is beautifully balanced with fine tannin, quite linear and structured, gently building towards a finish that has wonderful salinity (continuing that marine theme). Note: I actually returned to taste this several hours later, because it was so closed earlier on and it did finally open, which is atypical for this Pomerol. It is a wonderful Petrus, but one that will deserve bottle age and decanting.   |   Commentaire JS Wine : his has lush, fleshy layers of blackberry, fig and black currant confiture rumbling through, pushed by notes of charcoal and warm tobacco leaf. Ganache hints fill in on the finish. Bass-driven, with a serious knot of tannins that have yet to stretch out, but the core of fruit is way too serious to doubt.</v>
          </cell>
          <cell r="N98" t="str">
            <v>93/100</v>
          </cell>
          <cell r="O98" t="str">
            <v>-</v>
          </cell>
          <cell r="P98" t="str">
            <v>95/100</v>
          </cell>
          <cell r="Q98" t="str">
            <v>The 2014 Petrus was tasted on the same morning as the 2014 Vieux-Château-Certan and though they are built from different blends, their personalities are quite similar. This is a succinct, not powerful, much more refined and discrete bouquet, gradually unfurling and revealing a subtle sea spray/marine element. The palate is again quite discrete at first and unfolds at a glacial pace. It is beautifully balanced with fine tannin, quite linear and structured, gently building towards a finish that has wonderful salinity (continuing that marine theme). Note: I actually returned to taste this several hours later, because it was so closed earlier on and it did finally open, which is atypical for this Pomerol. It is a wonderful Petrus, but one that will deserve bottle age and decanting.</v>
          </cell>
          <cell r="R98" t="str">
            <v>his has lush, fleshy layers of blackberry, fig and black currant confiture rumbling through, pushed by notes of charcoal and warm tobacco leaf. Ganache hints fill in on the finish. Bass-driven, with a serious knot of tannins that have yet to stretch out, but the core of fruit is way too serious to doubt.</v>
          </cell>
        </row>
        <row r="99">
          <cell r="A99" t="str">
            <v>101051420180600750</v>
          </cell>
          <cell r="B99" t="str">
            <v>Château Gazin, Pomerol</v>
          </cell>
          <cell r="C99">
            <v>2018</v>
          </cell>
          <cell r="D99" t="str">
            <v>Bordeaux</v>
          </cell>
          <cell r="E99" t="str">
            <v>75cl</v>
          </cell>
          <cell r="F99">
            <v>6</v>
          </cell>
          <cell r="G99">
            <v>430.56</v>
          </cell>
          <cell r="H99">
            <v>71.760000000000005</v>
          </cell>
          <cell r="I99">
            <v>2</v>
          </cell>
          <cell r="M99" t="str">
            <v xml:space="preserve">Wine Advocate : 93+/100   |   Vinous : -   |   JSWine : 95/100   |   Commentaire Wine Advocate : "Deep garnet-purple colored, the 2018 Gazin (composed of 93% Merlot and 7% Cabernet Franc) has quite an earthy/broody nose to begin, with subtle black soil, tar and chargrill notes giving way to a core of prunes, baked blueberries and sautéed herbs. Full, muscular and chewy in the mouth, it has loads of earthy layers and a dried herbs lift on the finish."   |   Commentaire JS Wine : </v>
          </cell>
          <cell r="N99" t="str">
            <v>93+/100</v>
          </cell>
          <cell r="O99" t="str">
            <v>-</v>
          </cell>
          <cell r="P99" t="str">
            <v>95/100</v>
          </cell>
          <cell r="Q99" t="str">
            <v>"Deep garnet-purple colored, the 2018 Gazin (composed of 93% Merlot and 7% Cabernet Franc) has quite an earthy/broody nose to begin, with subtle black soil, tar and chargrill notes giving way to a core of prunes, baked blueberries and sautéed herbs. Full, muscular and chewy in the mouth, it has loads of earthy layers and a dried herbs lift on the finish."</v>
          </cell>
        </row>
        <row r="100">
          <cell r="A100" t="str">
            <v>101229920180600750</v>
          </cell>
          <cell r="B100" t="str">
            <v>Château Lascombes 2eme Cru classé, Margaux</v>
          </cell>
          <cell r="C100">
            <v>2018</v>
          </cell>
          <cell r="D100" t="str">
            <v>Bordeaux</v>
          </cell>
          <cell r="E100" t="str">
            <v>75cl</v>
          </cell>
          <cell r="F100">
            <v>6</v>
          </cell>
          <cell r="G100">
            <v>372.6</v>
          </cell>
          <cell r="H100">
            <v>62.1</v>
          </cell>
          <cell r="I100">
            <v>2</v>
          </cell>
          <cell r="M100" t="str">
            <v xml:space="preserve">Wine Advocate : 93+/100   |   Vinous : -   |   JSWine : 95/100   |   Commentaire Wine Advocate : "The 2018 Lascombes is deep garnet-purple in color and a little reduced to begin, offering tar and scorched earth notions over an emerging core of baked blackcurrants, plum preserves and charcuterie plus hints of bay leaves and underbrush. Full, richly fruited and laden with ripe black fruits and earthy suggestions, it has a solid foundation of firm, grainy tannins and finishes long and savory."   |   Commentaire JS Wine : </v>
          </cell>
          <cell r="N100" t="str">
            <v>93+/100</v>
          </cell>
          <cell r="O100" t="str">
            <v>-</v>
          </cell>
          <cell r="P100" t="str">
            <v>95/100</v>
          </cell>
          <cell r="Q100" t="str">
            <v>"The 2018 Lascombes is deep garnet-purple in color and a little reduced to begin, offering tar and scorched earth notions over an emerging core of baked blackcurrants, plum preserves and charcuterie plus hints of bay leaves and underbrush. Full, richly fruited and laden with ripe black fruits and earthy suggestions, it has a solid foundation of firm, grainy tannins and finishes long and savory."</v>
          </cell>
        </row>
        <row r="101">
          <cell r="A101" t="str">
            <v>101414720180600750</v>
          </cell>
          <cell r="B101" t="str">
            <v>Château Phelan Segur, Saint-Estephe</v>
          </cell>
          <cell r="C101">
            <v>2018</v>
          </cell>
          <cell r="D101" t="str">
            <v>Bordeaux</v>
          </cell>
          <cell r="E101" t="str">
            <v>75cl</v>
          </cell>
          <cell r="F101">
            <v>6</v>
          </cell>
          <cell r="G101">
            <v>215.28</v>
          </cell>
          <cell r="H101">
            <v>35.880000000000003</v>
          </cell>
          <cell r="I101">
            <v>2</v>
          </cell>
          <cell r="M101" t="str">
            <v xml:space="preserve">Wine Advocate : 93+/100   |   Vinous : -   |   JSWine : 95/100   |   Commentaire Wine Advocate : "The 2018 Phélan Ségur is a blend of 57% Cabernet Sauvignon and 43% Merlot, harvested from September 14 to October 4. The wine comes in at 14% alcohol, 3.8 pH and has an IPT (total polyphenol index) of 77. Deep purple-black in color, it springs from the glass with bright, vibrant notes of raspberry preserves, kirsch and ripe blackcurrants with hints of rose petals, tilled black soil, spice cake and warm plums plus a waft of star anise. Medium to full-bodied with a solid backbone of grainy tannins and seamless freshness, the palate sports a taut, muscular fruit profile with loads of bright red fruit sparks and a long, earthy finish."   |   Commentaire JS Wine : </v>
          </cell>
          <cell r="N101" t="str">
            <v>93+/100</v>
          </cell>
          <cell r="O101" t="str">
            <v>-</v>
          </cell>
          <cell r="P101" t="str">
            <v>95/100</v>
          </cell>
          <cell r="Q101" t="str">
            <v>"The 2018 Phélan Ségur is a blend of 57% Cabernet Sauvignon and 43% Merlot, harvested from September 14 to October 4. The wine comes in at 14% alcohol, 3.8 pH and has an IPT (total polyphenol index) of 77. Deep purple-black in color, it springs from the glass with bright, vibrant notes of raspberry preserves, kirsch and ripe blackcurrants with hints of rose petals, tilled black soil, spice cake and warm plums plus a waft of star anise. Medium to full-bodied with a solid backbone of grainy tannins and seamless freshness, the palate sports a taut, muscular fruit profile with loads of bright red fruit sparks and a long, earthy finish."</v>
          </cell>
        </row>
        <row r="102">
          <cell r="A102" t="str">
            <v>100725720200301500</v>
          </cell>
          <cell r="B102" t="str">
            <v>Château Branaire-Ducru 4eme Cru classé, Saint-Julien</v>
          </cell>
          <cell r="C102">
            <v>2020</v>
          </cell>
          <cell r="D102" t="str">
            <v>Bordeaux</v>
          </cell>
          <cell r="E102" t="str">
            <v>150cl</v>
          </cell>
          <cell r="F102">
            <v>3</v>
          </cell>
          <cell r="G102">
            <v>226</v>
          </cell>
          <cell r="H102">
            <v>75.333333333333329</v>
          </cell>
          <cell r="I102">
            <v>3</v>
          </cell>
          <cell r="M102" t="str">
            <v>Wine Advocate : 94/100   |   Vinous : -   |   JSWine : 95/100   |   Commentaire Wine Advocate : The 2020 Branaire-Ducru will require more patience than the supple, sensual 2019, but it is another strong effort for this overperforming estate. Wafting from the glass with aromas of crème de cassis, plums, pencil shavings, petals, burning embers and discreet hints of new oak, it's medium to full-bodied, deep and layered, with a concentrated core of vibrant fruit and fine but youthfully firm tannins that assert themselves on the gently chewy finish. - William Kelley    |   Commentaire JS Wine : Plenty of blackberry, blueberry, lead pencil and violet aromas here that follow through to a full body, with ultra-fine tannins that run the length of the wine. So integrated and polished. Thoughtful young red. Try after 2027.</v>
          </cell>
          <cell r="N102" t="str">
            <v>94/100</v>
          </cell>
          <cell r="O102" t="str">
            <v>-</v>
          </cell>
          <cell r="P102" t="str">
            <v>95/100</v>
          </cell>
          <cell r="Q102" t="str">
            <v xml:space="preserve">The 2020 Branaire-Ducru will require more patience than the supple, sensual 2019, but it is another strong effort for this overperforming estate. Wafting from the glass with aromas of crème de cassis, plums, pencil shavings, petals, burning embers and discreet hints of new oak, it's medium to full-bodied, deep and layered, with a concentrated core of vibrant fruit and fine but youthfully firm tannins that assert themselves on the gently chewy finish. - William Kelley </v>
          </cell>
          <cell r="R102" t="str">
            <v>Plenty of blackberry, blueberry, lead pencil and violet aromas here that follow through to a full body, with ultra-fine tannins that run the length of the wine. So integrated and polished. Thoughtful young red. Try after 2027.</v>
          </cell>
        </row>
        <row r="103">
          <cell r="A103" t="str">
            <v>101416320210100750</v>
          </cell>
          <cell r="B103" t="str">
            <v>Château Pichon Baron 2eme Cru classé, Pauillac</v>
          </cell>
          <cell r="C103">
            <v>2021</v>
          </cell>
          <cell r="D103" t="str">
            <v>Bordeaux</v>
          </cell>
          <cell r="E103" t="str">
            <v>75cl</v>
          </cell>
          <cell r="F103">
            <v>1</v>
          </cell>
          <cell r="G103">
            <v>99</v>
          </cell>
          <cell r="H103">
            <v>99</v>
          </cell>
          <cell r="I103">
            <v>18</v>
          </cell>
          <cell r="M103" t="str">
            <v xml:space="preserve">Wine Advocate : 95/100   |   Vinous : -   |   JSWine : 95/100   |   Commentaire Wine Advocate :    |   Commentaire JS Wine : </v>
          </cell>
          <cell r="N103" t="str">
            <v>95/100</v>
          </cell>
          <cell r="O103" t="str">
            <v>-</v>
          </cell>
          <cell r="P103" t="str">
            <v>95/100</v>
          </cell>
        </row>
        <row r="104">
          <cell r="A104" t="str">
            <v>101403320110100750</v>
          </cell>
          <cell r="B104" t="str">
            <v>Petrus, Pomerol</v>
          </cell>
          <cell r="C104">
            <v>2011</v>
          </cell>
          <cell r="D104" t="str">
            <v>Bordeaux</v>
          </cell>
          <cell r="E104" t="str">
            <v>75cl</v>
          </cell>
          <cell r="F104">
            <v>1</v>
          </cell>
          <cell r="G104">
            <v>2500</v>
          </cell>
          <cell r="H104">
            <v>2500</v>
          </cell>
          <cell r="I104">
            <v>1</v>
          </cell>
          <cell r="M104" t="str">
            <v xml:space="preserve">Wine Advocate : 95/100   |   Vinous : -   |   JSWine : 95/100   |   Commentaire Wine Advocate : Une couleur rubis/violet dense et des arômes sobres mais intrigants de kirsch, de confiture de framboise, d'épices de bois et de mûres se retrouvent dans ce Petrus corsé. Succès indéniable en 2011, il est riche, étagé et pur avec des tanins légers à modérés, mais semble légèrement moins musclé et tannique que son homologue d'écurie, Trotanoy. Oubliez-le quelques années et buvez-le au cours des 25 années suivantes. Fabriqué à 100% de Merlot, il fait pencher la balance à 13,5% d'alcool. Bref, c'est typiquement ouvert et ça se voit déjà très bien. C'est assez opulent.   |   Commentaire JS Wine : </v>
          </cell>
          <cell r="N104" t="str">
            <v>95/100</v>
          </cell>
          <cell r="O104" t="str">
            <v>-</v>
          </cell>
          <cell r="P104" t="str">
            <v>95/100</v>
          </cell>
          <cell r="Q104" t="str">
            <v>Une couleur rubis/violet dense et des arômes sobres mais intrigants de kirsch, de confiture de framboise, d'épices de bois et de mûres se retrouvent dans ce Petrus corsé. Succès indéniable en 2011, il est riche, étagé et pur avec des tanins légers à modérés, mais semble légèrement moins musclé et tannique que son homologue d'écurie, Trotanoy. Oubliez-le quelques années et buvez-le au cours des 25 années suivantes. Fabriqué à 100% de Merlot, il fait pencher la balance à 13,5% d'alcool. Bref, c'est typiquement ouvert et ça se voit déjà très bien. C'est assez opulent.</v>
          </cell>
        </row>
        <row r="105">
          <cell r="A105" t="str">
            <v>101238720190600750</v>
          </cell>
          <cell r="B105" t="str">
            <v>Château Leoville Poyferre 2eme Cru classé, Saint-Julien</v>
          </cell>
          <cell r="C105">
            <v>2019</v>
          </cell>
          <cell r="D105" t="str">
            <v>Bordeaux</v>
          </cell>
          <cell r="E105" t="str">
            <v>75cl</v>
          </cell>
          <cell r="F105">
            <v>6</v>
          </cell>
          <cell r="G105">
            <v>396</v>
          </cell>
          <cell r="H105">
            <v>66</v>
          </cell>
          <cell r="I105">
            <v>6</v>
          </cell>
          <cell r="M105" t="str">
            <v xml:space="preserve">Wine Advocate : 96/100   |   Vinous : -   |   JSWine : 95/100   |   Commentaire Wine Advocate :    |   Commentaire JS Wine : </v>
          </cell>
          <cell r="N105" t="str">
            <v>96/100</v>
          </cell>
          <cell r="O105" t="str">
            <v>-</v>
          </cell>
          <cell r="P105" t="str">
            <v>95/100</v>
          </cell>
        </row>
        <row r="106">
          <cell r="A106" t="str">
            <v>101385020180600750</v>
          </cell>
          <cell r="B106" t="str">
            <v>Château Pavie Premier Grand Cru classé A, Saint-Emilion Grand Cru</v>
          </cell>
          <cell r="C106">
            <v>2018</v>
          </cell>
          <cell r="D106" t="str">
            <v>Bordeaux</v>
          </cell>
          <cell r="E106" t="str">
            <v>75cl</v>
          </cell>
          <cell r="F106">
            <v>6</v>
          </cell>
          <cell r="G106">
            <v>1620</v>
          </cell>
          <cell r="H106">
            <v>270</v>
          </cell>
          <cell r="I106">
            <v>1</v>
          </cell>
          <cell r="M106" t="str">
            <v xml:space="preserve">Wine Advocate : 99/100   |   Vinous : -   |   JSWine : 95/100   |   Commentaire Wine Advocate : The 2018 Pavie is composed of 60% Merlot, 22% Cabernet Franc and 18% Cabernet Sauvignon, harvested October 1-10 with yields of 38 hectoliters per hectare. The wine has a 3.58 pH and 14.48% alcohol. Very deep purple-black in color, the nose starts off quiet and stern, swiftly growing exponentially in the glass to reveal powerful plum preserves, fruitcake, coffee beans, smoked meats and black olives scents with emerging nuances of roses, hoisin, molten chocolate and licorice plus a waft of candied violets. WOW—the palate explodes with waves of black fruit preserves, exotic spices and savory chocolate, framed by very firm, super ripe, velvety tannins and an electric backbone of freshness, finishing with epic length and energy. Amazing, singular wine—it could only be Pavie.   |   Commentaire JS Wine : </v>
          </cell>
          <cell r="N106" t="str">
            <v>99/100</v>
          </cell>
          <cell r="O106" t="str">
            <v>-</v>
          </cell>
          <cell r="P106" t="str">
            <v>95/100</v>
          </cell>
          <cell r="Q106" t="str">
            <v>The 2018 Pavie is composed of 60% Merlot, 22% Cabernet Franc and 18% Cabernet Sauvignon, harvested October 1-10 with yields of 38 hectoliters per hectare. The wine has a 3.58 pH and 14.48% alcohol. Very deep purple-black in color, the nose starts off quiet and stern, swiftly growing exponentially in the glass to reveal powerful plum preserves, fruitcake, coffee beans, smoked meats and black olives scents with emerging nuances of roses, hoisin, molten chocolate and licorice plus a waft of candied violets. WOW—the palate explodes with waves of black fruit preserves, exotic spices and savory chocolate, framed by very firm, super ripe, velvety tannins and an electric backbone of freshness, finishing with epic length and energy. Amazing, singular wine—it could only be Pavie.</v>
          </cell>
        </row>
        <row r="107">
          <cell r="A107" t="str">
            <v>100752120170600750</v>
          </cell>
          <cell r="B107" t="str">
            <v>Château Canon Premier Grand Cru classé B, Saint-Emilion Grand Cru</v>
          </cell>
          <cell r="C107">
            <v>2017</v>
          </cell>
          <cell r="D107" t="str">
            <v>Bordeaux</v>
          </cell>
          <cell r="E107" t="str">
            <v>75cl</v>
          </cell>
          <cell r="F107">
            <v>6</v>
          </cell>
          <cell r="G107">
            <v>483</v>
          </cell>
          <cell r="H107">
            <v>80.5</v>
          </cell>
          <cell r="I107">
            <v>2</v>
          </cell>
          <cell r="M107" t="str">
            <v xml:space="preserve">Wine Advocate : 96+/100   |   Vinous : 97+/100   |   JSWine : 95+/100   |   Commentaire Wine Advocate : "Deep garnet-purple in color, the 2017 Canon bursts from the glass with expressive notions of baked black cherries, kirsch, plum preserves and black raspberries plus hints of red roses, Ceylon tea, black olives and fertile loam. Medium-bodied, the palate is wonderfully elegant and refined, with a soft, finely grained texture and seamless freshness, finishing long and mineral laced. The blend is 77% Merlot and 23% Cabernet Franc and it was aged for 18 months in French oak, 50% new."   |   Commentaire JS Wine : </v>
          </cell>
          <cell r="N107" t="str">
            <v>96+/100</v>
          </cell>
          <cell r="O107" t="str">
            <v>97+/100</v>
          </cell>
          <cell r="P107" t="str">
            <v>95+/100</v>
          </cell>
          <cell r="Q107" t="str">
            <v>"Deep garnet-purple in color, the 2017 Canon bursts from the glass with expressive notions of baked black cherries, kirsch, plum preserves and black raspberries plus hints of red roses, Ceylon tea, black olives and fertile loam. Medium-bodied, the palate is wonderfully elegant and refined, with a soft, finely grained texture and seamless freshness, finishing long and mineral laced. The blend is 77% Merlot and 23% Cabernet Franc and it was aged for 18 months in French oak, 50% new."</v>
          </cell>
        </row>
        <row r="108">
          <cell r="A108" t="str">
            <v>101400420220600750</v>
          </cell>
          <cell r="B108" t="str">
            <v xml:space="preserve">Le Petit Mouton de Mouton Rothschild, Pauillac </v>
          </cell>
          <cell r="C108">
            <v>2022</v>
          </cell>
          <cell r="D108" t="str">
            <v>Bordeaux</v>
          </cell>
          <cell r="E108" t="str">
            <v>75cl</v>
          </cell>
          <cell r="F108">
            <v>6</v>
          </cell>
          <cell r="G108">
            <v>1191</v>
          </cell>
          <cell r="H108">
            <v>198.5</v>
          </cell>
          <cell r="I108">
            <v>4</v>
          </cell>
          <cell r="M108" t="str">
            <v>Wine Advocate : 92-94/100   |   Vinous : 91-93/100   |   JSWine : 95-96/100   |   Commentaire Wine Advocate : Representing some 29% of the estate's production this year, the 2022 Le Petit Mouton shares much of the character of the grand vin, offering up a rich bouquet of cassis, dark berries, espresso roast and cigar wrapper, followed by a medium to full-bodied, velvety and layered palate that's fleshy and concentrated, with powdery tannins and an expansive finish.   |   Commentaire JS Wine : The Petit Mouton is more and more structured and intense. It's made for the cellar. Full to medium body. Lively and intense. Solid. 71% cabernet sauvignon, 19% merlot, 7% cabernet franc, and 3% petit verdot.</v>
          </cell>
          <cell r="N108" t="str">
            <v>92-94/100</v>
          </cell>
          <cell r="O108" t="str">
            <v>91-93/100</v>
          </cell>
          <cell r="P108" t="str">
            <v>95-96/100</v>
          </cell>
          <cell r="Q108" t="str">
            <v>Representing some 29% of the estate's production this year, the 2022 Le Petit Mouton shares much of the character of the grand vin, offering up a rich bouquet of cassis, dark berries, espresso roast and cigar wrapper, followed by a medium to full-bodied, velvety and layered palate that's fleshy and concentrated, with powdery tannins and an expansive finish.</v>
          </cell>
          <cell r="R108" t="str">
            <v>The Petit Mouton is more and more structured and intense. It's made for the cellar. Full to medium body. Lively and intense. Solid. 71% cabernet sauvignon, 19% merlot, 7% cabernet franc, and 3% petit verdot.</v>
          </cell>
        </row>
        <row r="109">
          <cell r="A109" t="str">
            <v>100784020230600750</v>
          </cell>
          <cell r="B109" t="str">
            <v>Carruades de Lafite, Pauillac</v>
          </cell>
          <cell r="C109">
            <v>2023</v>
          </cell>
          <cell r="D109" t="str">
            <v>Bordeaux</v>
          </cell>
          <cell r="E109" t="str">
            <v>75cl</v>
          </cell>
          <cell r="F109">
            <v>6</v>
          </cell>
          <cell r="G109">
            <v>1040</v>
          </cell>
          <cell r="H109">
            <v>173.33333333333334</v>
          </cell>
          <cell r="I109">
            <v>2</v>
          </cell>
          <cell r="M109" t="str">
            <v>Wine Advocate : 91-93/100   |   Vinous : 92-94/100   |   JSWine : 95-96/100   |   Commentaire Wine Advocate : Assemblage de 60% de Cabernet Sauvignon et de 40% de Merlot, les Carruades de Lafite 2023 sont charmantes, débordant d'arômes de mûres mentholées, de cassis et de boîte à cigares, suivis d'une bouche moyennement corsée, charnue et étagée, crémeuse et texturée, son noyau fruité généreux dissimule largement ses tanins poudrés structurants, se concluant par une finale longue et résonante.   |   Commentaire JS Wine : Un Carruades savoureux et juteux avec de la douceur et des notes de baies mûres, de cèdre et de tabac séché. Comme Lafite des années 1980 mais en plus précis. Rond et joli. Il se développe vraiment en finale avec une telle douceur de fruit et une telle longueur. Tanins pointus et fins en fin de bouche. Très long. Un assemblage de 60% de cabernet sauvignon et 40% de merlot.</v>
          </cell>
          <cell r="N109" t="str">
            <v>91-93/100</v>
          </cell>
          <cell r="O109" t="str">
            <v>92-94/100</v>
          </cell>
          <cell r="P109" t="str">
            <v>95-96/100</v>
          </cell>
          <cell r="Q109" t="str">
            <v>Assemblage de 60% de Cabernet Sauvignon et de 40% de Merlot, les Carruades de Lafite 2023 sont charmantes, débordant d'arômes de mûres mentholées, de cassis et de boîte à cigares, suivis d'une bouche moyennement corsée, charnue et étagée, crémeuse et texturée, son noyau fruité généreux dissimule largement ses tanins poudrés structurants, se concluant par une finale longue et résonante.</v>
          </cell>
          <cell r="R109" t="str">
            <v>Un Carruades savoureux et juteux avec de la douceur et des notes de baies mûres, de cèdre et de tabac séché. Comme Lafite des années 1980 mais en plus précis. Rond et joli. Il se développe vraiment en finale avec une telle douceur de fruit et une telle longueur. Tanins pointus et fins en fin de bouche. Très long. Un assemblage de 60% de cabernet sauvignon et 40% de merlot.</v>
          </cell>
        </row>
        <row r="110">
          <cell r="A110" t="str">
            <v>100725720230600750</v>
          </cell>
          <cell r="B110" t="str">
            <v>Château Branaire-Ducru 4eme Cru classé, Saint-Julien</v>
          </cell>
          <cell r="C110">
            <v>2023</v>
          </cell>
          <cell r="D110" t="str">
            <v>Bordeaux</v>
          </cell>
          <cell r="E110" t="str">
            <v>75cl</v>
          </cell>
          <cell r="F110">
            <v>6</v>
          </cell>
          <cell r="G110">
            <v>200</v>
          </cell>
          <cell r="H110">
            <v>33.333333333333336</v>
          </cell>
          <cell r="I110">
            <v>6</v>
          </cell>
          <cell r="M110" t="str">
            <v>Wine Advocate : 93-94/100   |   Vinous : 92-94/100   |   JSWine : 95-96/100   |   Commentaire Wine Advocate : Le Branaire-Ducru 2023 s'est révélé à merveille, s'échappant du verre avec des arômes élégants de baies noires, de prunes, de copeaux de crayon et de réglisse, suivis d'une bouche mi-corsée à corsée, fraîche et étagée, homogène, complète et enveloppante, avec un formidable profondeur et vivacité du fruit, tanins raffinés et finale longue et suave. Avec 61 % de Cabernet Sauvignon, 30 % de Merlot, 5,5 % de Cabernet Franc et 3,5 % de Petit Verdot, c'est presque le même assemblage que le 2022, bien qu'à 13,1 % d'alcool et un pH de 3,63, il soit proportionné plus classiquement. Les vendanges ont commencé le 12 septembre et se sont poursuivies jusqu'au 4 octobre, parcelle par parcelle, les bons rendements du millésime permettant à l'équipe d'utiliser son nouveau chai, équipé de 63 cuves plus petites, pour séparer tous ces composants.   |   Commentaire JS Wine : Ce vin a tellement de caractère de mine de plomb, de pierre et de cassis, ainsi que de mûre. Il est moyennement corsé avec un noyau fruité solide et une finale polie. Très classe et structuré.</v>
          </cell>
          <cell r="N110" t="str">
            <v>93-94/100</v>
          </cell>
          <cell r="O110" t="str">
            <v>92-94/100</v>
          </cell>
          <cell r="P110" t="str">
            <v>95-96/100</v>
          </cell>
          <cell r="Q110" t="str">
            <v>Le Branaire-Ducru 2023 s'est révélé à merveille, s'échappant du verre avec des arômes élégants de baies noires, de prunes, de copeaux de crayon et de réglisse, suivis d'une bouche mi-corsée à corsée, fraîche et étagée, homogène, complète et enveloppante, avec un formidable profondeur et vivacité du fruit, tanins raffinés et finale longue et suave. Avec 61 % de Cabernet Sauvignon, 30 % de Merlot, 5,5 % de Cabernet Franc et 3,5 % de Petit Verdot, c'est presque le même assemblage que le 2022, bien qu'à 13,1 % d'alcool et un pH de 3,63, il soit proportionné plus classiquement. Les vendanges ont commencé le 12 septembre et se sont poursuivies jusqu'au 4 octobre, parcelle par parcelle, les bons rendements du millésime permettant à l'équipe d'utiliser son nouveau chai, équipé de 63 cuves plus petites, pour séparer tous ces composants.</v>
          </cell>
          <cell r="R110" t="str">
            <v>Ce vin a tellement de caractère de mine de plomb, de pierre et de cassis, ainsi que de mûre. Il est moyennement corsé avec un noyau fruité solide et une finale polie. Très classe et structuré.</v>
          </cell>
        </row>
        <row r="111">
          <cell r="A111" t="str">
            <v>101400420230600750</v>
          </cell>
          <cell r="B111" t="str">
            <v xml:space="preserve">Le Petit Mouton de Mouton Rothschild, Pauillac </v>
          </cell>
          <cell r="C111">
            <v>2023</v>
          </cell>
          <cell r="D111" t="str">
            <v>Bordeaux</v>
          </cell>
          <cell r="E111" t="str">
            <v>75cl</v>
          </cell>
          <cell r="F111">
            <v>6</v>
          </cell>
          <cell r="G111">
            <v>912</v>
          </cell>
          <cell r="H111">
            <v>152</v>
          </cell>
          <cell r="I111">
            <v>2</v>
          </cell>
          <cell r="M111" t="str">
            <v>Wine Advocate : 91-93/100   |   Vinous : 93-95/100   |   JSWine : 95-96/100   |   Commentaire Wine Advocate :    |   Commentaire JS Wine : Il s'agit d'un Petit Mouton plus serré et plus compact avec une bouche corsée et compacte bien encadrée par les tanins. Savoureux et juteux. Structuré. Contenu. 79% cabernet sauvignon, 12% merlot, 7% cabernet franc et 2% petit verdot. Mieux que 2022 ?</v>
          </cell>
          <cell r="N111" t="str">
            <v>91-93/100</v>
          </cell>
          <cell r="O111" t="str">
            <v>93-95/100</v>
          </cell>
          <cell r="P111" t="str">
            <v>95-96/100</v>
          </cell>
          <cell r="R111" t="str">
            <v>Il s'agit d'un Petit Mouton plus serré et plus compact avec une bouche corsée et compacte bien encadrée par les tanins. Savoureux et juteux. Structuré. Contenu. 79% cabernet sauvignon, 12% merlot, 7% cabernet franc et 2% petit verdot. Mieux que 2022 ?</v>
          </cell>
        </row>
        <row r="112">
          <cell r="A112" t="str">
            <v>100598920230600750</v>
          </cell>
          <cell r="B112" t="str">
            <v>Alter Ego de Palmer, Margaux</v>
          </cell>
          <cell r="C112">
            <v>2023</v>
          </cell>
          <cell r="D112" t="str">
            <v>Bordeaux</v>
          </cell>
          <cell r="E112" t="str">
            <v>75cl</v>
          </cell>
          <cell r="F112">
            <v>6</v>
          </cell>
          <cell r="G112">
            <v>408</v>
          </cell>
          <cell r="H112">
            <v>68</v>
          </cell>
          <cell r="I112">
            <v>2</v>
          </cell>
          <cell r="J112"/>
          <cell r="K112"/>
          <cell r="L112"/>
          <cell r="M112" t="str">
            <v xml:space="preserve">Wine Advocate : 92-94/100   |   Vinous : 93-95/100   |   JSWine : 95-96/100   |   Commentaire Wine Advocate :    |   Commentaire JS Wine : </v>
          </cell>
          <cell r="N112" t="str">
            <v>92-94/100</v>
          </cell>
          <cell r="O112" t="str">
            <v>93-95/100</v>
          </cell>
          <cell r="P112" t="str">
            <v>95-96/100</v>
          </cell>
          <cell r="Q112"/>
          <cell r="R112"/>
        </row>
        <row r="113">
          <cell r="A113" t="str">
            <v>101236120240600750</v>
          </cell>
          <cell r="B113" t="str">
            <v>Château Leoville Barton 2eme Cru classé, Saint-Julien</v>
          </cell>
          <cell r="C113">
            <v>2024</v>
          </cell>
          <cell r="D113" t="str">
            <v>Bordeaux</v>
          </cell>
          <cell r="E113" t="str">
            <v>75cl</v>
          </cell>
          <cell r="F113">
            <v>6</v>
          </cell>
          <cell r="G113">
            <v>300</v>
          </cell>
          <cell r="H113">
            <v>50</v>
          </cell>
          <cell r="I113">
            <v>36</v>
          </cell>
          <cell r="J113"/>
          <cell r="M113" t="str">
            <v xml:space="preserve">Wine Advocate : 92-94/100   |   Vinous : 93-95/100   |   JSWine : 95-96/100   |   Commentaire Wine Advocate :    |   Commentaire JS Wine : </v>
          </cell>
          <cell r="N113" t="str">
            <v>92-94/100</v>
          </cell>
          <cell r="O113" t="str">
            <v>93-95/100</v>
          </cell>
          <cell r="P113" t="str">
            <v>95-96/100</v>
          </cell>
          <cell r="Q113"/>
          <cell r="R113"/>
        </row>
        <row r="114">
          <cell r="A114" t="str">
            <v>101598420210600750</v>
          </cell>
          <cell r="B114" t="str">
            <v>Château Valandraud (Saint Emilion grand crus classé)</v>
          </cell>
          <cell r="C114">
            <v>2021</v>
          </cell>
          <cell r="D114" t="str">
            <v>Bordeaux</v>
          </cell>
          <cell r="E114" t="str">
            <v>75cl</v>
          </cell>
          <cell r="F114">
            <v>6</v>
          </cell>
          <cell r="G114">
            <v>560</v>
          </cell>
          <cell r="H114">
            <v>93.333333333333329</v>
          </cell>
          <cell r="I114">
            <v>1</v>
          </cell>
          <cell r="M114" t="str">
            <v xml:space="preserve">Wine Advocate : 93-94/100   |   Vinous : 93-95/100   |   JSWine : 95-96/100   |   Commentaire Wine Advocate : 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   |   Commentaire JS Wine : </v>
          </cell>
          <cell r="N114" t="str">
            <v>93-94/100</v>
          </cell>
          <cell r="O114" t="str">
            <v>93-95/100</v>
          </cell>
          <cell r="P114" t="str">
            <v>95-96/100</v>
          </cell>
          <cell r="Q114" t="str">
            <v>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v>
          </cell>
        </row>
        <row r="115">
          <cell r="A115" t="str">
            <v>101598420210301500</v>
          </cell>
          <cell r="B115" t="str">
            <v>Château Valandraud (Saint Emilion grand crus classé)</v>
          </cell>
          <cell r="C115">
            <v>2021</v>
          </cell>
          <cell r="D115" t="str">
            <v>Bordeaux</v>
          </cell>
          <cell r="E115" t="str">
            <v>150cl</v>
          </cell>
          <cell r="F115">
            <v>3</v>
          </cell>
          <cell r="G115">
            <v>587.05920000000003</v>
          </cell>
          <cell r="H115">
            <v>195.68640000000002</v>
          </cell>
          <cell r="I115">
            <v>1</v>
          </cell>
          <cell r="M115" t="str">
            <v xml:space="preserve">Wine Advocate : 93-94/100   |   Vinous : 93-95/100   |   JSWine : 95-96/100   |   Commentaire Wine Advocate : 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   |   Commentaire JS Wine : </v>
          </cell>
          <cell r="N115" t="str">
            <v>93-94/100</v>
          </cell>
          <cell r="O115" t="str">
            <v>93-95/100</v>
          </cell>
          <cell r="P115" t="str">
            <v>95-96/100</v>
          </cell>
          <cell r="Q115" t="str">
            <v>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v>
          </cell>
        </row>
        <row r="116">
          <cell r="A116" t="str">
            <v>101236120220600750</v>
          </cell>
          <cell r="B116" t="str">
            <v>Château Leoville Barton 2eme Cru classé, Saint-Julien</v>
          </cell>
          <cell r="C116">
            <v>2022</v>
          </cell>
          <cell r="D116" t="str">
            <v>Bordeaux</v>
          </cell>
          <cell r="E116" t="str">
            <v>75cl</v>
          </cell>
          <cell r="F116">
            <v>6</v>
          </cell>
          <cell r="G116">
            <v>420</v>
          </cell>
          <cell r="H116">
            <v>70</v>
          </cell>
          <cell r="I116">
            <v>26</v>
          </cell>
          <cell r="M116" t="str">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ell>
          <cell r="N116" t="str">
            <v>97+100</v>
          </cell>
          <cell r="O116" t="str">
            <v>95/100</v>
          </cell>
          <cell r="P116" t="str">
            <v>95-96/100</v>
          </cell>
          <cell r="Q116" t="str">
            <v>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v>
          </cell>
          <cell r="R116" t="str">
            <v>Very polished and poised with blackberry and blueberry character. Medium body with tight and focused tannin tension. Lively finish. Harmonious for the vintage.</v>
          </cell>
        </row>
        <row r="117">
          <cell r="A117" t="str">
            <v>101236120220100750</v>
          </cell>
          <cell r="B117" t="str">
            <v>Château Leoville Barton 2eme Cru classé, Saint-Julien</v>
          </cell>
          <cell r="C117">
            <v>2022</v>
          </cell>
          <cell r="D117" t="str">
            <v>Bordeaux</v>
          </cell>
          <cell r="E117" t="str">
            <v>75cl</v>
          </cell>
          <cell r="F117">
            <v>1</v>
          </cell>
          <cell r="G117">
            <v>70</v>
          </cell>
          <cell r="H117">
            <v>70</v>
          </cell>
          <cell r="I117">
            <v>12</v>
          </cell>
          <cell r="M117" t="str">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ell>
          <cell r="N117" t="str">
            <v>97+100</v>
          </cell>
          <cell r="O117" t="str">
            <v>95/100</v>
          </cell>
          <cell r="P117" t="str">
            <v>95-96/100</v>
          </cell>
          <cell r="Q117" t="str">
            <v>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v>
          </cell>
          <cell r="R117" t="str">
            <v>Very polished and poised with blackberry and blueberry character. Medium body with tight and focused tannin tension. Lively finish. Harmonious for the vintage.</v>
          </cell>
        </row>
        <row r="118">
          <cell r="A118" t="str">
            <v>101385020210100750</v>
          </cell>
          <cell r="B118" t="str">
            <v>Château Pavie Premier Grand Cru classé A, Saint-Emilion Grand Cru</v>
          </cell>
          <cell r="C118">
            <v>2021</v>
          </cell>
          <cell r="D118" t="str">
            <v>Bordeaux</v>
          </cell>
          <cell r="E118" t="str">
            <v>75cl</v>
          </cell>
          <cell r="F118">
            <v>1</v>
          </cell>
          <cell r="G118">
            <v>214</v>
          </cell>
          <cell r="H118">
            <v>214</v>
          </cell>
          <cell r="I118">
            <v>36</v>
          </cell>
          <cell r="M118" t="str">
            <v>Wine Advocate : -   |   Vinous : 96/100   |   JSWine : 95-96/100   |   Commentaire Wine Advocate :    |   Commentaire JS Wine : Deep black and blue fruit with cocoa and tar character. Compact and full-bodied with firm, ripe tannins that are very textured and interwoven into the wine. This has a lot of structure to go a long way. Yet it remains in balance with finesse. 52% merlot, 30% cabernet franc and 18% cabernet sauvignon.</v>
          </cell>
          <cell r="N118" t="str">
            <v>-</v>
          </cell>
          <cell r="O118" t="str">
            <v>96/100</v>
          </cell>
          <cell r="P118" t="str">
            <v>95-96/100</v>
          </cell>
          <cell r="R118" t="str">
            <v>Deep black and blue fruit with cocoa and tar character. Compact and full-bodied with firm, ripe tannins that are very textured and interwoven into the wine. This has a lot of structure to go a long way. Yet it remains in balance with finesse. 52% merlot, 30% cabernet franc and 18% cabernet sauvignon.</v>
          </cell>
        </row>
        <row r="119">
          <cell r="A119" t="str">
            <v>101278120220100750</v>
          </cell>
          <cell r="B119" t="str">
            <v>Château Margaux Premier Cru classé, Margaux</v>
          </cell>
          <cell r="C119">
            <v>2022</v>
          </cell>
          <cell r="D119" t="str">
            <v>Bordeaux</v>
          </cell>
          <cell r="E119" t="str">
            <v>75cl</v>
          </cell>
          <cell r="F119">
            <v>1</v>
          </cell>
          <cell r="G119">
            <v>584</v>
          </cell>
          <cell r="H119">
            <v>584</v>
          </cell>
          <cell r="I119">
            <v>6</v>
          </cell>
          <cell r="M119" t="str">
            <v>Wine Advocate : 96-97/100   |   Vinous : 99/100   |   JSWine : 95-96/100   |   Commentaire Wine Advocate : A blend of 92% Cabernet Sauvignon, 6% Merlot and 2% Cabernet Franc, 2022 Château Margaux is one of the most powerful wines ever produced at this estate, wafting from the glass with aromas of crème de cassis, dark berries, violets, burning embers, smoked tea and exotic spices. Full-bodied, deep and layered, it's rich, velvety and seamless, with a bright core of fruit and a long, heady finish. With the highest analytical measure of tannins since 2010, and an alcohol level a touch above 14%, this is certainly a largerscaled Château Margaux, yet at this early stage, everything appears to be kept in check.   |   Commentaire JS Wine : Very dark purple color with a ruby edge. So much crushed blackberry and blackcurrant with violets. Exuberant. Full-bodied and very tannic with incredible muscle. This is a thought-provoking wine. The biggest Margaux I have tasted in my career. Seems a little overdone for Margaux. 92% cabernet sauvignon, 6% merlot and 2% petit verdot.</v>
          </cell>
          <cell r="N119" t="str">
            <v>96-97/100</v>
          </cell>
          <cell r="O119" t="str">
            <v>99/100</v>
          </cell>
          <cell r="P119" t="str">
            <v>95-96/100</v>
          </cell>
          <cell r="Q119" t="str">
            <v>A blend of 92% Cabernet Sauvignon, 6% Merlot and 2% Cabernet Franc, 2022 Château Margaux is one of the most powerful wines ever produced at this estate, wafting from the glass with aromas of crème de cassis, dark berries, violets, burning embers, smoked tea and exotic spices. Full-bodied, deep and layered, it's rich, velvety and seamless, with a bright core of fruit and a long, heady finish. With the highest analytical measure of tannins since 2010, and an alcohol level a touch above 14%, this is certainly a largerscaled Château Margaux, yet at this early stage, everything appears to be kept in check.</v>
          </cell>
          <cell r="R119" t="str">
            <v>Very dark purple color with a ruby edge. So much crushed blackberry and blackcurrant with violets. Exuberant. Full-bodied and very tannic with incredible muscle. This is a thought-provoking wine. The biggest Margaux I have tasted in my career. Seems a little overdone for Margaux. 92% cabernet sauvignon, 6% merlot and 2% petit verdot.</v>
          </cell>
        </row>
        <row r="120">
          <cell r="A120" t="str">
            <v>101526120100600750</v>
          </cell>
          <cell r="B120" t="str">
            <v>Château Smith Haut Lafitte, Rouge Cru classé, Pessac-Leognan</v>
          </cell>
          <cell r="C120">
            <v>2010</v>
          </cell>
          <cell r="D120" t="str">
            <v>Bordeaux</v>
          </cell>
          <cell r="E120" t="str">
            <v>75cl</v>
          </cell>
          <cell r="F120">
            <v>6</v>
          </cell>
          <cell r="G120">
            <v>955</v>
          </cell>
          <cell r="H120">
            <v>159.16666666666666</v>
          </cell>
          <cell r="I120">
            <v>2</v>
          </cell>
          <cell r="M120" t="str">
            <v>Wine Advocate : 98/100   |   Vinous : -   |   JSWine : 95-96/100   |   Commentaire Wine Advocate : Deep garnet colored, the 2010 Smith Haut Lafitte delivers notes of baked plums, boysenberries and dried mulberries with an undercurrent of cigar box, new leather and bouquet garni. Full-bodied, the palate has firm, grainy tannins and bold freshness supporting the maturing fruit, finishing on a stewed tea note. 2020 - 2045   |   Commentaire JS Wine : Aromas of blueberries, blackberries and plums follow through to a full body, with velvety tannins and a fruity finish. Lots of mushroom and fruit undertones. Very polished. Such finesse yet structure to this young wine.</v>
          </cell>
          <cell r="N120" t="str">
            <v>98/100</v>
          </cell>
          <cell r="O120" t="str">
            <v>-</v>
          </cell>
          <cell r="P120" t="str">
            <v>95-96/100</v>
          </cell>
          <cell r="Q120" t="str">
            <v>Deep garnet colored, the 2010 Smith Haut Lafitte delivers notes of baked plums, boysenberries and dried mulberries with an undercurrent of cigar box, new leather and bouquet garni. Full-bodied, the palate has firm, grainy tannins and bold freshness supporting the maturing fruit, finishing on a stewed tea note. 2020 - 2045</v>
          </cell>
          <cell r="R120" t="str">
            <v>Aromas of blueberries, blackberries and plums follow through to a full body, with velvety tannins and a fruity finish. Lots of mushroom and fruit undertones. Very polished. Such finesse yet structure to this young wine.</v>
          </cell>
        </row>
        <row r="121">
          <cell r="A121" t="str">
            <v>101322520210600750</v>
          </cell>
          <cell r="B121" t="str">
            <v>Château La Mondotte, Saint-Emilion Grand Cru</v>
          </cell>
          <cell r="C121">
            <v>2021</v>
          </cell>
          <cell r="D121" t="str">
            <v>Bordeaux</v>
          </cell>
          <cell r="E121" t="str">
            <v>75cl</v>
          </cell>
          <cell r="F121">
            <v>6</v>
          </cell>
          <cell r="G121">
            <v>624</v>
          </cell>
          <cell r="H121">
            <v>104</v>
          </cell>
          <cell r="I121">
            <v>10</v>
          </cell>
          <cell r="M121" t="str">
            <v>Wine Advocate : 92-94/100   |   Vinous : 95-97/100   |   JSWine : 95-96-100   |   Commentaire Wine Advocate : Unwinding in the glass with scents of cherry, sweet berries, dark chocolate and loamy soil, the 2021 La Mondotte is medium to full-bodied, lively and concentrated, with a compact, tightly wound profile, tangy acids and beautifully refined tannins. Of all the von Neipperg wines, this is the most reticent at this early stage, but all the components for a notable success are present.   |   Commentaire JS Wine : Blueberries, dark chocolate, lavender and sage aromas follow through to a medium body with polished and refined tannins that are integrated but give a sense of strength and muscular tone. Elegance with structure.</v>
          </cell>
          <cell r="N121" t="str">
            <v>92-94/100</v>
          </cell>
          <cell r="O121" t="str">
            <v>95-97/100</v>
          </cell>
          <cell r="P121" t="str">
            <v>95-96-100</v>
          </cell>
          <cell r="Q121" t="str">
            <v>Unwinding in the glass with scents of cherry, sweet berries, dark chocolate and loamy soil, the 2021 La Mondotte is medium to full-bodied, lively and concentrated, with a compact, tightly wound profile, tangy acids and beautifully refined tannins. Of all the von Neipperg wines, this is the most reticent at this early stage, but all the components for a notable success are present.</v>
          </cell>
          <cell r="R121" t="str">
            <v>Blueberries, dark chocolate, lavender and sage aromas follow through to a medium body with polished and refined tannins that are integrated but give a sense of strength and muscular tone. Elegance with structure.</v>
          </cell>
        </row>
        <row r="122">
          <cell r="A122" t="str">
            <v>100903320160600750</v>
          </cell>
          <cell r="B122" t="str">
            <v>Château Croix de Labrie, Saint-Emilion</v>
          </cell>
          <cell r="C122">
            <v>2016</v>
          </cell>
          <cell r="D122" t="str">
            <v>Bordeaux</v>
          </cell>
          <cell r="E122" t="str">
            <v>75cl</v>
          </cell>
          <cell r="F122">
            <v>6</v>
          </cell>
          <cell r="G122">
            <v>414</v>
          </cell>
          <cell r="H122">
            <v>69</v>
          </cell>
          <cell r="I122">
            <v>2</v>
          </cell>
          <cell r="M122" t="str">
            <v>Wine Advocate : 92/100   |   Vinous : 91/100   |   JSWine : 96/100   |   Commentaire Wine Advocate : Medium to deep garnet-purple colored, the 2016 Croix de Labrie offers scents of wild blueberries, Black Forest cake and kirsch with touches of garrigue and tilled soil plus a waft of stewed tea. Medium to full-bodied, concentrated and with a firm frame of grainy tannins, it has a lovely line of freshness taking the opulent fruit to a long finish. - Lisa Perrotti-Brown   |   Commentaire JS Wine : " This shows so much violet and dark-berry character on the nose. So enticing. Full-bodied with chewy and polished tannins, blackberries and eucalyptus and a light, menthol note to finish. A rich yet touching wine. Try after 2023. "</v>
          </cell>
          <cell r="N122" t="str">
            <v>92/100</v>
          </cell>
          <cell r="O122" t="str">
            <v>91/100</v>
          </cell>
          <cell r="P122" t="str">
            <v>96/100</v>
          </cell>
          <cell r="Q122" t="str">
            <v>Medium to deep garnet-purple colored, the 2016 Croix de Labrie offers scents of wild blueberries, Black Forest cake and kirsch with touches of garrigue and tilled soil plus a waft of stewed tea. Medium to full-bodied, concentrated and with a firm frame of grainy tannins, it has a lovely line of freshness taking the opulent fruit to a long finish. - Lisa Perrotti-Brown</v>
          </cell>
          <cell r="R122" t="str">
            <v>" This shows so much violet and dark-berry character on the nose. So enticing. Full-bodied with chewy and polished tannins, blackberries and eucalyptus and a light, menthol note to finish. A rich yet touching wine. Try after 2023. "</v>
          </cell>
        </row>
        <row r="123">
          <cell r="A123" t="str">
            <v>101395120160300750</v>
          </cell>
          <cell r="B123" t="str">
            <v>Le Petit Cheval, Saint Emilion grand cru</v>
          </cell>
          <cell r="C123">
            <v>2016</v>
          </cell>
          <cell r="D123" t="str">
            <v>Bordeaux</v>
          </cell>
          <cell r="E123" t="str">
            <v>75cl</v>
          </cell>
          <cell r="F123">
            <v>3</v>
          </cell>
          <cell r="G123">
            <v>518</v>
          </cell>
          <cell r="H123">
            <v>172.66666666666666</v>
          </cell>
          <cell r="I123">
            <v>1</v>
          </cell>
          <cell r="M123" t="str">
            <v xml:space="preserve">Wine Advocate : 94/100   |   Vinous : 92/100   |   JSWine : 96/100   |   Commentaire Wine Advocate : "The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   |   Commentaire JS Wine : </v>
          </cell>
          <cell r="N123" t="str">
            <v>94/100</v>
          </cell>
          <cell r="O123" t="str">
            <v>92/100</v>
          </cell>
          <cell r="P123" t="str">
            <v>96/100</v>
          </cell>
          <cell r="Q123" t="str">
            <v>"The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v>
          </cell>
        </row>
        <row r="124">
          <cell r="A124" t="str">
            <v>101395120160600750</v>
          </cell>
          <cell r="B124" t="str">
            <v>Le Petit Cheval, Saint Emilion grand cru</v>
          </cell>
          <cell r="C124">
            <v>2016</v>
          </cell>
          <cell r="D124" t="str">
            <v>Bordeaux</v>
          </cell>
          <cell r="E124" t="str">
            <v>75cl</v>
          </cell>
          <cell r="F124">
            <v>6</v>
          </cell>
          <cell r="G124">
            <v>1036</v>
          </cell>
          <cell r="H124">
            <v>172.66666666666666</v>
          </cell>
          <cell r="I124">
            <v>1</v>
          </cell>
          <cell r="M124" t="str">
            <v xml:space="preserve">Wine Advocate : 94/100   |   Vinous : 92/100   |   JSWine : 96/100   |   Commentaire Wine Advocate : "The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   |   Commentaire JS Wine : </v>
          </cell>
          <cell r="N124" t="str">
            <v>94/100</v>
          </cell>
          <cell r="O124" t="str">
            <v>92/100</v>
          </cell>
          <cell r="P124" t="str">
            <v>96/100</v>
          </cell>
          <cell r="Q124" t="str">
            <v>"The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v>
          </cell>
        </row>
        <row r="125">
          <cell r="A125" t="str">
            <v>100784020190600750</v>
          </cell>
          <cell r="B125" t="str">
            <v>Carruades de Lafite, Pauillac</v>
          </cell>
          <cell r="C125">
            <v>2019</v>
          </cell>
          <cell r="D125" t="str">
            <v>Bordeaux</v>
          </cell>
          <cell r="E125" t="str">
            <v>75cl</v>
          </cell>
          <cell r="F125">
            <v>6</v>
          </cell>
          <cell r="G125">
            <v>1044</v>
          </cell>
          <cell r="H125">
            <v>174</v>
          </cell>
          <cell r="I125">
            <v>3</v>
          </cell>
          <cell r="M125" t="str">
            <v xml:space="preserve">Wine Advocate : 92/100   |   Vinous : 93/100   |   JSWine : 96/100   |   Commentaire Wine Advocate :    |   Commentaire JS Wine : </v>
          </cell>
          <cell r="N125" t="str">
            <v>92/100</v>
          </cell>
          <cell r="O125" t="str">
            <v>93/100</v>
          </cell>
          <cell r="P125" t="str">
            <v>96/100</v>
          </cell>
        </row>
        <row r="126">
          <cell r="A126" t="str">
            <v>101165420180600750</v>
          </cell>
          <cell r="B126" t="str">
            <v>Château d'Issan 3eme Cru classé, Margaux</v>
          </cell>
          <cell r="C126">
            <v>2018</v>
          </cell>
          <cell r="D126" t="str">
            <v>Bordeaux</v>
          </cell>
          <cell r="E126" t="str">
            <v>75cl</v>
          </cell>
          <cell r="F126">
            <v>6</v>
          </cell>
          <cell r="G126">
            <v>317.39999999999998</v>
          </cell>
          <cell r="H126">
            <v>52.9</v>
          </cell>
          <cell r="I126">
            <v>2</v>
          </cell>
          <cell r="M126" t="str">
            <v xml:space="preserve">Wine Advocate : 94-96/100   |   Vinous : 94/100   |   JSWine : 96/100   |   Commentaire Wine Advocate : "The 2018 D'Issan is composed of 60% Cabernet Sauvignon and 40% Merlot, aging in 50% new and 50% second year barrels for an estimated 18 months. With 13.97% alcohol and a deep garnet-purple color, it features baked berries, warm cherries and cassis with spice box and fragrant earth plus tea hints. Medium to full-bodied, it has a great core of muscular fruit with firm, fine-grained tannins, with nice freshness, finishing layered with mineral notions."   |   Commentaire JS Wine : Aromas of blackberry, plum, cocoa, iodine, clove and graphite. It’s medium-to full-bodied with firm, silky tannins. Tightly wound and mineral at the moment, with dusty gravel and graphite notes, yet with focus and precision. Such balance and harmony for the vintage. Try from 2025. </v>
          </cell>
          <cell r="N126" t="str">
            <v>94-96/100</v>
          </cell>
          <cell r="O126" t="str">
            <v>94/100</v>
          </cell>
          <cell r="P126" t="str">
            <v>96/100</v>
          </cell>
          <cell r="Q126" t="str">
            <v>"The 2018 D'Issan is composed of 60% Cabernet Sauvignon and 40% Merlot, aging in 50% new and 50% second year barrels for an estimated 18 months. With 13.97% alcohol and a deep garnet-purple color, it features baked berries, warm cherries and cassis with spice box and fragrant earth plus tea hints. Medium to full-bodied, it has a great core of muscular fruit with firm, fine-grained tannins, with nice freshness, finishing layered with mineral notions."</v>
          </cell>
          <cell r="R126" t="str">
            <v xml:space="preserve">Aromas of blackberry, plum, cocoa, iodine, clove and graphite. It’s medium-to full-bodied with firm, silky tannins. Tightly wound and mineral at the moment, with dusty gravel and graphite notes, yet with focus and precision. Such balance and harmony for the vintage. Try from 2025. </v>
          </cell>
        </row>
        <row r="127">
          <cell r="A127" t="str">
            <v>108286120150100750</v>
          </cell>
          <cell r="B127" t="str">
            <v>Pol Roger, Sir Winston Churchill</v>
          </cell>
          <cell r="C127">
            <v>2015</v>
          </cell>
          <cell r="D127" t="str">
            <v>Champagne</v>
          </cell>
          <cell r="E127" t="str">
            <v>75cl</v>
          </cell>
          <cell r="F127">
            <v>1</v>
          </cell>
          <cell r="G127">
            <v>170</v>
          </cell>
          <cell r="H127">
            <v>170</v>
          </cell>
          <cell r="I127">
            <v>6</v>
          </cell>
          <cell r="M127" t="str">
            <v xml:space="preserve">Wine Advocate : 94+/100   |   Vinous : 95/100   |   JSWine : 96/100   |   Commentaire Wine Advocate :    |   Commentaire JS Wine : </v>
          </cell>
          <cell r="N127" t="str">
            <v>94+/100</v>
          </cell>
          <cell r="O127" t="str">
            <v>95/100</v>
          </cell>
          <cell r="P127" t="str">
            <v>96/100</v>
          </cell>
          <cell r="Q127"/>
          <cell r="R127"/>
        </row>
        <row r="128">
          <cell r="A128" t="str">
            <v>101526120140600750</v>
          </cell>
          <cell r="B128" t="str">
            <v>Château Smith Haut Lafitte, Rouge Cru classé, Pessac-Leognan</v>
          </cell>
          <cell r="C128">
            <v>2014</v>
          </cell>
          <cell r="D128" t="str">
            <v>Bordeaux</v>
          </cell>
          <cell r="E128" t="str">
            <v>75cl</v>
          </cell>
          <cell r="F128">
            <v>6</v>
          </cell>
          <cell r="G128">
            <v>414</v>
          </cell>
          <cell r="H128">
            <v>69</v>
          </cell>
          <cell r="I128">
            <v>1</v>
          </cell>
          <cell r="M128" t="str">
            <v xml:space="preserve">Wine Advocate : 93/100   |   Vinous : 95-97/100   |   JSWine : 96/100   |   Commentaire Wine Advocate : "The 2014 Smith-Haut-Lafitte has a fragrant mulberry and strawberry scented bouquet with cedar and subtle undergrowth scents emerging with time. There is something almost Musigny-like here (written as a complement incidentally--why not be compared to the greatest Burgundy Grand Cru?). The palate is medium-bodied with a soft and mellow opening. Quite spicy in the mouth with leather-tinged fruit on the open and inviting finish, there is something very approachable about this Smith-Haut-Lafitte, though like the 2014 Pape-Clement, it contains the substance to drink well over 10-15 years."   |   Commentaire JS Wine : </v>
          </cell>
          <cell r="N128" t="str">
            <v>93/100</v>
          </cell>
          <cell r="O128" t="str">
            <v>95-97/100</v>
          </cell>
          <cell r="P128" t="str">
            <v>96/100</v>
          </cell>
          <cell r="Q128" t="str">
            <v>"The 2014 Smith-Haut-Lafitte has a fragrant mulberry and strawberry scented bouquet with cedar and subtle undergrowth scents emerging with time. There is something almost Musigny-like here (written as a complement incidentally--why not be compared to the greatest Burgundy Grand Cru?). The palate is medium-bodied with a soft and mellow opening. Quite spicy in the mouth with leather-tinged fruit on the open and inviting finish, there is something very approachable about this Smith-Haut-Lafitte, though like the 2014 Pape-Clement, it contains the substance to drink well over 10-15 years."</v>
          </cell>
        </row>
        <row r="129">
          <cell r="A129" t="str">
            <v>100951220220600750</v>
          </cell>
          <cell r="B129" t="str">
            <v xml:space="preserve">Château Durfort-Vivens, 2eme Cru Classé, Margaux </v>
          </cell>
          <cell r="C129">
            <v>2022</v>
          </cell>
          <cell r="D129" t="str">
            <v>Bordeaux</v>
          </cell>
          <cell r="E129" t="str">
            <v>75cl</v>
          </cell>
          <cell r="F129">
            <v>6</v>
          </cell>
          <cell r="G129">
            <v>360</v>
          </cell>
          <cell r="H129">
            <v>60</v>
          </cell>
          <cell r="I129">
            <v>9</v>
          </cell>
          <cell r="M129" t="str">
            <v>Wine Advocate : 93/100   |   Vinous : 96/100   |   JSWine : 96/100   |   Commentaire Wine Advocate : A blend of 84% Cabernet Sauvignon and 16% Merlot, the 2022 Durfort Vivens is a lovely wine that wafts from the glass with aromas of minty dark berries, sweet plums, licorice and burning embers. Medium to full-bodied, velvety and layered, it's rich and concentrated, with a deep and lively core of fruit framed by sweet, powdery tannins.   |   Commentaire JS Wine : The quality of the tannins are pure velvet yet so, so fine in texture. Medium to full body with a weightless presence and beautiful heart. Rose stem and other flowers. 84% cabernet sauvignon and 16% merlot. From biodynamically grown grapes. From biodynamically grown grapes with Demeter certification.</v>
          </cell>
          <cell r="N129" t="str">
            <v>93/100</v>
          </cell>
          <cell r="O129" t="str">
            <v>96/100</v>
          </cell>
          <cell r="P129" t="str">
            <v>96/100</v>
          </cell>
          <cell r="Q129" t="str">
            <v>A blend of 84% Cabernet Sauvignon and 16% Merlot, the 2022 Durfort Vivens is a lovely wine that wafts from the glass with aromas of minty dark berries, sweet plums, licorice and burning embers. Medium to full-bodied, velvety and layered, it's rich and concentrated, with a deep and lively core of fruit framed by sweet, powdery tannins.</v>
          </cell>
          <cell r="R129" t="str">
            <v>The quality of the tannins are pure velvet yet so, so fine in texture. Medium to full body with a weightless presence and beautiful heart. Rose stem and other flowers. 84% cabernet sauvignon and 16% merlot. From biodynamically grown grapes. From biodynamically grown grapes with Demeter certification.</v>
          </cell>
        </row>
        <row r="130">
          <cell r="A130" t="str">
            <v>111317220180100750</v>
          </cell>
          <cell r="B130" t="str">
            <v>E. Guigal, Cote Rotie, d'Ampuis</v>
          </cell>
          <cell r="C130">
            <v>2018</v>
          </cell>
          <cell r="D130" t="str">
            <v>Rhone</v>
          </cell>
          <cell r="E130" t="str">
            <v>75cl</v>
          </cell>
          <cell r="F130">
            <v>1</v>
          </cell>
          <cell r="G130">
            <v>65</v>
          </cell>
          <cell r="H130">
            <v>65</v>
          </cell>
          <cell r="I130">
            <v>2</v>
          </cell>
          <cell r="M130" t="str">
            <v xml:space="preserve">Wine Advocate : 95+/100   |   Vinous : 96/100   |   JSWine : 96/100   |   Commentaire Wine Advocate : Built along the lines of the 2015, the 2018 Cote Rotie Chateau d'Ampuis is full-bodied, rich, ripe and concentrated. It seems awfully easy to drink right now, yet I'm confident the underlying structure will be revealed in time. Vanilla and mocha notes accent huge fruit—a mix of blueberries and raspberries—finishing plush and long.   |   Commentaire JS Wine : </v>
          </cell>
          <cell r="N130" t="str">
            <v>95+/100</v>
          </cell>
          <cell r="O130" t="str">
            <v>96/100</v>
          </cell>
          <cell r="P130" t="str">
            <v>96/100</v>
          </cell>
          <cell r="Q130" t="str">
            <v>Built along the lines of the 2015, the 2018 Cote Rotie Chateau d'Ampuis is full-bodied, rich, ripe and concentrated. It seems awfully easy to drink right now, yet I'm confident the underlying structure will be revealed in time. Vanilla and mocha notes accent huge fruit—a mix of blueberries and raspberries—finishing plush and long.</v>
          </cell>
          <cell r="R130"/>
        </row>
        <row r="131">
          <cell r="A131" t="str">
            <v>101236120200600750</v>
          </cell>
          <cell r="B131" t="str">
            <v>Château Leoville Barton 2eme Cru classé, Saint-Julien</v>
          </cell>
          <cell r="C131">
            <v>2020</v>
          </cell>
          <cell r="D131" t="str">
            <v>Bordeaux</v>
          </cell>
          <cell r="E131" t="str">
            <v>75cl</v>
          </cell>
          <cell r="F131">
            <v>6</v>
          </cell>
          <cell r="G131">
            <v>402</v>
          </cell>
          <cell r="H131">
            <v>67</v>
          </cell>
          <cell r="I131">
            <v>7</v>
          </cell>
          <cell r="M131" t="str">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ell>
          <cell r="N131" t="str">
            <v>95+/100</v>
          </cell>
          <cell r="O131" t="str">
            <v>96/100</v>
          </cell>
          <cell r="P131" t="str">
            <v>96/100</v>
          </cell>
          <cell r="Q131" t="str">
            <v>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v>
          </cell>
        </row>
        <row r="132">
          <cell r="A132" t="str">
            <v>101236120200301500</v>
          </cell>
          <cell r="B132" t="str">
            <v>Château Leoville Barton 2eme Cru classé, Saint-Julien</v>
          </cell>
          <cell r="C132">
            <v>2020</v>
          </cell>
          <cell r="D132" t="str">
            <v>Bordeaux</v>
          </cell>
          <cell r="E132" t="str">
            <v>150cl</v>
          </cell>
          <cell r="F132">
            <v>3</v>
          </cell>
          <cell r="G132">
            <v>425</v>
          </cell>
          <cell r="H132">
            <v>141.66666666666666</v>
          </cell>
          <cell r="I132">
            <v>2</v>
          </cell>
          <cell r="M132" t="str">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ell>
          <cell r="N132" t="str">
            <v>95+/100</v>
          </cell>
          <cell r="O132" t="str">
            <v>96/100</v>
          </cell>
          <cell r="P132" t="str">
            <v>96/100</v>
          </cell>
          <cell r="Q132" t="str">
            <v>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v>
          </cell>
        </row>
        <row r="133">
          <cell r="A133" t="str">
            <v>111048720220600750</v>
          </cell>
          <cell r="B133" t="str">
            <v>Clos des Papes, Rouge, Chateauneuf-du-Pape</v>
          </cell>
          <cell r="C133">
            <v>2022</v>
          </cell>
          <cell r="D133" t="str">
            <v>Rhone</v>
          </cell>
          <cell r="E133" t="str">
            <v>75cl</v>
          </cell>
          <cell r="F133">
            <v>6</v>
          </cell>
          <cell r="G133">
            <v>408</v>
          </cell>
          <cell r="H133">
            <v>68</v>
          </cell>
          <cell r="I133">
            <v>1</v>
          </cell>
          <cell r="M133" t="str">
            <v xml:space="preserve">Wine Advocate : 97/100   |   Vinous : 96+/100   |   JSWine : 96/100   |   Commentaire Wine Advocate :    |   Commentaire JS Wine : </v>
          </cell>
          <cell r="N133" t="str">
            <v>97/100</v>
          </cell>
          <cell r="O133" t="str">
            <v>96+/100</v>
          </cell>
          <cell r="P133" t="str">
            <v>96/100</v>
          </cell>
          <cell r="Q133"/>
          <cell r="R133"/>
        </row>
        <row r="134">
          <cell r="A134" t="str">
            <v>102168820180100750</v>
          </cell>
          <cell r="B134" t="str">
            <v>Bouchard Père &amp; Fils, Clos Vougeot</v>
          </cell>
          <cell r="C134">
            <v>2018</v>
          </cell>
          <cell r="D134" t="str">
            <v>Bourgogne</v>
          </cell>
          <cell r="E134" t="str">
            <v>75cl</v>
          </cell>
          <cell r="F134">
            <v>1</v>
          </cell>
          <cell r="G134">
            <v>169</v>
          </cell>
          <cell r="H134">
            <v>169</v>
          </cell>
          <cell r="I134">
            <v>12</v>
          </cell>
          <cell r="M134" t="str">
            <v xml:space="preserve">Wine Advocate : 90-92+/100   |   Vinous : -   |   JSWine : 96/100   |   Commentaire Wine Advocate :    |   Commentaire JS Wine : </v>
          </cell>
          <cell r="N134" t="str">
            <v>90-92+/100</v>
          </cell>
          <cell r="O134" t="str">
            <v>-</v>
          </cell>
          <cell r="P134" t="str">
            <v>96/100</v>
          </cell>
          <cell r="Q134"/>
          <cell r="R134"/>
        </row>
        <row r="135">
          <cell r="A135" t="str">
            <v>131438020060101500</v>
          </cell>
          <cell r="B135" t="str">
            <v xml:space="preserve">Taittinger, Comtes de Champagne Rose </v>
          </cell>
          <cell r="C135">
            <v>2006</v>
          </cell>
          <cell r="D135" t="str">
            <v>Champagne</v>
          </cell>
          <cell r="E135" t="str">
            <v>150cl</v>
          </cell>
          <cell r="F135">
            <v>1</v>
          </cell>
          <cell r="G135">
            <v>364</v>
          </cell>
          <cell r="H135">
            <v>364</v>
          </cell>
          <cell r="I135">
            <v>3</v>
          </cell>
          <cell r="M135" t="str">
            <v xml:space="preserve">Wine Advocate : 93/100   |   Vinous : -   |   JSWine : 96/100   |   Commentaire Wine Advocate : "Taittinger's 2006 Comtes de Champagne Rosé blends Pinot Noir and Chardonnay with 16% red wine, mainly from Bouzy. Lovely, pure and fresh on the nose, with spicy sweet cherry aromas and red berry flavors, this is a rich and potent, full-bodied and firmly structured Rosé with nice purity and freshness. The finish reveals a sweet intensity and good length."   |   Commentaire JS Wine : </v>
          </cell>
          <cell r="N135" t="str">
            <v>93/100</v>
          </cell>
          <cell r="O135" t="str">
            <v>-</v>
          </cell>
          <cell r="P135" t="str">
            <v>96/100</v>
          </cell>
          <cell r="Q135" t="str">
            <v>"Taittinger's 2006 Comtes de Champagne Rosé blends Pinot Noir and Chardonnay with 16% red wine, mainly from Bouzy. Lovely, pure and fresh on the nose, with spicy sweet cherry aromas and red berry flavors, this is a rich and potent, full-bodied and firmly structured Rosé with nice purity and freshness. The finish reveals a sweet intensity and good length."</v>
          </cell>
          <cell r="R135"/>
        </row>
        <row r="136">
          <cell r="A136" t="str">
            <v>110949820190100750</v>
          </cell>
          <cell r="B136" t="str">
            <v>M. Chapoutier, Châteauneuf-du-Pape, Barbe Rac</v>
          </cell>
          <cell r="C136">
            <v>2019</v>
          </cell>
          <cell r="D136" t="str">
            <v>Rhone</v>
          </cell>
          <cell r="E136" t="str">
            <v>75cl</v>
          </cell>
          <cell r="F136">
            <v>1</v>
          </cell>
          <cell r="G136">
            <v>74</v>
          </cell>
          <cell r="H136">
            <v>74</v>
          </cell>
          <cell r="I136">
            <v>18</v>
          </cell>
          <cell r="M136" t="str">
            <v xml:space="preserve">Wine Advocate : 94-96/100   |   Vinous : -   |   JSWine : 96/100   |   Commentaire Wine Advocate : "Récolté deux semaines plus tôt que la norme historique, le Châteauneuf du Pape Barbe Rac 2016 est un grenache 100% vieilles vignes provenant d'une sous-région chaude de l'appellation. Il présente d'énormes fruits de cerise noire et des touches de garrigue, portés par une bouche ample et riche. C'est tannique mais mûr, avec une longue, longue, longue finale teintée de réglisse. Oui, j'ai écrit trois fois long dans mes notes originales !"   |   Commentaire JS Wine : </v>
          </cell>
          <cell r="N136" t="str">
            <v>94-96/100</v>
          </cell>
          <cell r="O136" t="str">
            <v>-</v>
          </cell>
          <cell r="P136" t="str">
            <v>96/100</v>
          </cell>
          <cell r="Q136" t="str">
            <v>"Récolté deux semaines plus tôt que la norme historique, le Châteauneuf du Pape Barbe Rac 2016 est un grenache 100% vieilles vignes provenant d'une sous-région chaude de l'appellation. Il présente d'énormes fruits de cerise noire et des touches de garrigue, portés par une bouche ample et riche. C'est tannique mais mûr, avec une longue, longue, longue finale teintée de réglisse. Oui, j'ai écrit trois fois long dans mes notes originales !"</v>
          </cell>
          <cell r="R136"/>
        </row>
        <row r="137">
          <cell r="A137" t="str">
            <v>101317920210300750</v>
          </cell>
          <cell r="B137" t="str">
            <v>Château La Mission Haut-Brion Cru Classe, Pessac-Leognan</v>
          </cell>
          <cell r="C137">
            <v>2021</v>
          </cell>
          <cell r="D137" t="str">
            <v>Bordeaux</v>
          </cell>
          <cell r="E137" t="str">
            <v>75cl</v>
          </cell>
          <cell r="F137">
            <v>3</v>
          </cell>
          <cell r="G137">
            <v>685</v>
          </cell>
          <cell r="H137">
            <v>228.33333333333334</v>
          </cell>
          <cell r="I137">
            <v>3</v>
          </cell>
          <cell r="M137" t="str">
            <v xml:space="preserve">Wine Advocate : 95/100   |   Vinous : -   |   JSWine : 96/100   |   Commentaire Wine Advocate : Unwinding in the glass with aromas of dark berries and plums mingled with loamy soil, sweet spices, cigar box and licorice, the 2021 La Mission Haut-Brion is full-bodied, lively and seamless, with a deep, concentrated core of fruit framed by bright acids and supple, powdery tannins. This charming, sensual rendition of La Mission is a blend of 48% Merlot, 46% Cabernet Sauvignon and 6% Cabernet Franc, attaining 13.4% alcohol.   |   Commentaire JS Wine : </v>
          </cell>
          <cell r="N137" t="str">
            <v>95/100</v>
          </cell>
          <cell r="O137" t="str">
            <v>-</v>
          </cell>
          <cell r="P137" t="str">
            <v>96/100</v>
          </cell>
          <cell r="Q137" t="str">
            <v>Unwinding in the glass with aromas of dark berries and plums mingled with loamy soil, sweet spices, cigar box and licorice, the 2021 La Mission Haut-Brion is full-bodied, lively and seamless, with a deep, concentrated core of fruit framed by bright acids and supple, powdery tannins. This charming, sensual rendition of La Mission is a blend of 48% Merlot, 46% Cabernet Sauvignon and 6% Cabernet Franc, attaining 13.4% alcohol.</v>
          </cell>
        </row>
        <row r="138">
          <cell r="A138" t="str">
            <v>101030920160600750</v>
          </cell>
          <cell r="B138" t="str">
            <v>Château Latour Les Forts de Latour, Pauillac</v>
          </cell>
          <cell r="C138">
            <v>2016</v>
          </cell>
          <cell r="D138" t="str">
            <v>Bordeaux</v>
          </cell>
          <cell r="E138" t="str">
            <v>75cl</v>
          </cell>
          <cell r="F138">
            <v>6</v>
          </cell>
          <cell r="G138">
            <v>1020</v>
          </cell>
          <cell r="H138">
            <v>170</v>
          </cell>
          <cell r="I138">
            <v>1</v>
          </cell>
          <cell r="M138" t="str">
            <v xml:space="preserve">Wine Advocate : 95/100   |   Vinous : -   |   JSWine : 96/100   |   Commentaire Wine Advocate : The 2016 Les Forts de Latour is superb, unwinding in the glass with notions of blackcurrants, wild berries,
sweet loamy soil, cigar wrapper and English walnuts. Medium to full-bodied, deep, and layered, it’s
concentrated and tightly wound, with superb depth at the core, lively acids, and ripe, powdery tannins. This is
an impeccably balanced, utterly classical Forts de Latour worth a special effort to seek out. 2030 – 2060”   |   Commentaire JS Wine : </v>
          </cell>
          <cell r="N138" t="str">
            <v>95/100</v>
          </cell>
          <cell r="O138" t="str">
            <v>-</v>
          </cell>
          <cell r="P138" t="str">
            <v>96/100</v>
          </cell>
          <cell r="Q138" t="str">
            <v>The 2016 Les Forts de Latour is superb, unwinding in the glass with notions of blackcurrants, wild berries,
sweet loamy soil, cigar wrapper and English walnuts. Medium to full-bodied, deep, and layered, it’s
concentrated and tightly wound, with superb depth at the core, lively acids, and ripe, powdery tannins. This is
an impeccably balanced, utterly classical Forts de Latour worth a special effort to seek out. 2030 – 2060”</v>
          </cell>
        </row>
        <row r="139">
          <cell r="A139" t="str">
            <v>101430720170600750</v>
          </cell>
          <cell r="B139" t="str">
            <v>Château Pontet-Canet 5eme Cru classé, Pauillac</v>
          </cell>
          <cell r="C139">
            <v>2017</v>
          </cell>
          <cell r="D139" t="str">
            <v>Bordeaux</v>
          </cell>
          <cell r="E139" t="str">
            <v>75cl</v>
          </cell>
          <cell r="F139">
            <v>6</v>
          </cell>
          <cell r="G139">
            <v>552</v>
          </cell>
          <cell r="H139">
            <v>92</v>
          </cell>
          <cell r="I139">
            <v>2</v>
          </cell>
          <cell r="M139" t="str">
            <v xml:space="preserve">Wine Advocate : 96/100   |   Vinous : -   |   JSWine : 96/100   |   Commentaire Wine Advocate : "Composed of 64% Cabernet Sauvignon, 31% Merlot, 4% Cabernet Franc and 1% Petit Verdot, the medium to deep garnet-purple colored 2017 Pontet-Canet gives up beautifully fragrant notes of rosehip tea, lilacs, cinnamon stick, cloves, dried leaves and underbrush with a core of kirsch, raspberry coulis, warm plums and red and black currants plus a waft of pencil shavings. Medium-bodied, the palate is refreshing, minerally and wonderfully elegant with a well-played texture of approachable, plush tannins and a long, fragrant finish. Beautiful. Aging took place in 50% new and 15% in second fill barrels and the remaining 35% in amphorae for 16 months, much of the material for which came from the soil at Pontet-Canet!"   |   Commentaire JS Wine : </v>
          </cell>
          <cell r="N139" t="str">
            <v>96/100</v>
          </cell>
          <cell r="O139" t="str">
            <v>-</v>
          </cell>
          <cell r="P139" t="str">
            <v>96/100</v>
          </cell>
          <cell r="Q139" t="str">
            <v>"Composed of 64% Cabernet Sauvignon, 31% Merlot, 4% Cabernet Franc and 1% Petit Verdot, the medium to deep garnet-purple colored 2017 Pontet-Canet gives up beautifully fragrant notes of rosehip tea, lilacs, cinnamon stick, cloves, dried leaves and underbrush with a core of kirsch, raspberry coulis, warm plums and red and black currants plus a waft of pencil shavings. Medium-bodied, the palate is refreshing, minerally and wonderfully elegant with a well-played texture of approachable, plush tannins and a long, fragrant finish. Beautiful. Aging took place in 50% new and 15% in second fill barrels and the remaining 35% in amphorae for 16 months, much of the material for which came from the soil at Pontet-Canet!"</v>
          </cell>
        </row>
        <row r="140">
          <cell r="A140" t="str">
            <v>101400420190100750</v>
          </cell>
          <cell r="B140" t="str">
            <v xml:space="preserve">Le Petit Mouton de Mouton Rothschild, Pauillac </v>
          </cell>
          <cell r="C140">
            <v>2019</v>
          </cell>
          <cell r="D140" t="str">
            <v>Bordeaux</v>
          </cell>
          <cell r="E140" t="str">
            <v>75cl</v>
          </cell>
          <cell r="F140">
            <v>1</v>
          </cell>
          <cell r="G140">
            <v>180</v>
          </cell>
          <cell r="H140">
            <v>180</v>
          </cell>
          <cell r="I140">
            <v>11</v>
          </cell>
          <cell r="M140" t="str">
            <v xml:space="preserve">Wine Advocate : 92-94/100   |   Vinous : 92-94/100   |   JSWine : 96-97/100   |   Commentaire Wine Advocate :    |   Commentaire JS Wine : </v>
          </cell>
          <cell r="N140" t="str">
            <v>92-94/100</v>
          </cell>
          <cell r="O140" t="str">
            <v>92-94/100</v>
          </cell>
          <cell r="P140" t="str">
            <v>96-97/100</v>
          </cell>
        </row>
        <row r="141">
          <cell r="A141" t="str">
            <v>100810820240300750</v>
          </cell>
          <cell r="B141" t="str">
            <v>Château Cheval Blanc Premier Grand Cru classé A, Saint-Emilion Grand Cru</v>
          </cell>
          <cell r="C141">
            <v>2024</v>
          </cell>
          <cell r="D141" t="str">
            <v>Bordeaux</v>
          </cell>
          <cell r="E141" t="str">
            <v>75cl</v>
          </cell>
          <cell r="F141">
            <v>3</v>
          </cell>
          <cell r="G141">
            <v>999</v>
          </cell>
          <cell r="H141">
            <v>333</v>
          </cell>
          <cell r="I141">
            <v>2</v>
          </cell>
          <cell r="J141"/>
          <cell r="M141" t="str">
            <v xml:space="preserve">Wine Advocate : 94-96/100   |   Vinous : 92-94/100   |   JSWine : 96-97/100   |   Commentaire Wine Advocate :    |   Commentaire JS Wine : </v>
          </cell>
          <cell r="N141" t="str">
            <v>94-96/100</v>
          </cell>
          <cell r="O141" t="str">
            <v>92-94/100</v>
          </cell>
          <cell r="P141" t="str">
            <v>96-97/100</v>
          </cell>
          <cell r="Q141"/>
          <cell r="R141"/>
        </row>
        <row r="142">
          <cell r="A142" t="str">
            <v>101236120230600750</v>
          </cell>
          <cell r="B142" t="str">
            <v>Château Leoville Barton 2eme Cru classé, Saint-Julien</v>
          </cell>
          <cell r="C142">
            <v>2023</v>
          </cell>
          <cell r="D142" t="str">
            <v>Bordeaux</v>
          </cell>
          <cell r="E142" t="str">
            <v>75cl</v>
          </cell>
          <cell r="F142">
            <v>6</v>
          </cell>
          <cell r="G142">
            <v>334.8</v>
          </cell>
          <cell r="H142">
            <v>55.800000000000004</v>
          </cell>
          <cell r="I142">
            <v>40</v>
          </cell>
          <cell r="M142" t="str">
            <v>Wine Advocate : 94-96/100   |   Vinous : 93-95/100   |   JSWine : 96-97/100   |   Commentaire Wine Advocate : Le Léoville Barton 2023 est un joli classique en devenir, se déployant dans le verre avec des arômes de cassis et de mûres mêlés à des notions de copeaux de crayon, de réglisse et de violette. Mi-corsé à corsé, ample et charnu, il est étagé, concentré et suave, avec des tanins magnifiquement raffinés, des acides vibrants et une finale longue et pénétrante. Bénéficiant du nouveau chai très fonctionnel de la famille Barton, ainsi que de l'expérimentation de choix de tonnellerie plus discrets, il rappelle un peu le formidable 2016 du domaine. L'assemblage 2023 est composé de 87 % de Cabernet Sauvignon, 10 % de Merlot et 3 % de Cabernet Franc.   |   Commentaire JS Wine : Les tanins ici sont semblables à ceux du cachemire. Vous pouvez le toucher, mais en même temps il est léger et beau. Mi-corsé à corsé et texturé. S'envole à la fin. C'est vraiment transparent et intégré. Troisième année d'utilisation de la cave. 87% cabernet sauvignon, 10% merlot et 3% cabernet franc.</v>
          </cell>
          <cell r="N142" t="str">
            <v>94-96/100</v>
          </cell>
          <cell r="O142" t="str">
            <v>93-95/100</v>
          </cell>
          <cell r="P142" t="str">
            <v>96-97/100</v>
          </cell>
          <cell r="Q142" t="str">
            <v>Le Léoville Barton 2023 est un joli classique en devenir, se déployant dans le verre avec des arômes de cassis et de mûres mêlés à des notions de copeaux de crayon, de réglisse et de violette. Mi-corsé à corsé, ample et charnu, il est étagé, concentré et suave, avec des tanins magnifiquement raffinés, des acides vibrants et une finale longue et pénétrante. Bénéficiant du nouveau chai très fonctionnel de la famille Barton, ainsi que de l'expérimentation de choix de tonnellerie plus discrets, il rappelle un peu le formidable 2016 du domaine. L'assemblage 2023 est composé de 87 % de Cabernet Sauvignon, 10 % de Merlot et 3 % de Cabernet Franc.</v>
          </cell>
          <cell r="R142" t="str">
            <v>Les tanins ici sont semblables à ceux du cachemire. Vous pouvez le toucher, mais en même temps il est léger et beau. Mi-corsé à corsé et texturé. S'envole à la fin. C'est vraiment transparent et intégré. Troisième année d'utilisation de la cave. 87% cabernet sauvignon, 10% merlot et 3% cabernet franc.</v>
          </cell>
        </row>
        <row r="143">
          <cell r="A143" t="str">
            <v>101187220240100750</v>
          </cell>
          <cell r="B143" t="str">
            <v>Chateau Lafite Rothschild Premier Cru Classe, Pauillac</v>
          </cell>
          <cell r="C143">
            <v>2024</v>
          </cell>
          <cell r="D143" t="str">
            <v>Bordeaux</v>
          </cell>
          <cell r="E143" t="str">
            <v>75cl</v>
          </cell>
          <cell r="F143" t="str">
            <v>1</v>
          </cell>
          <cell r="G143">
            <v>350</v>
          </cell>
          <cell r="H143">
            <v>350</v>
          </cell>
          <cell r="I143">
            <v>6</v>
          </cell>
          <cell r="J143"/>
          <cell r="M143" t="str">
            <v xml:space="preserve">Wine Advocate : 91-94/100   |   Vinous : 94-96/100   |   JSWine : 96-97/100   |   Commentaire Wine Advocate :    |   Commentaire JS Wine : </v>
          </cell>
          <cell r="N143" t="str">
            <v>91-94/100</v>
          </cell>
          <cell r="O143" t="str">
            <v>94-96/100</v>
          </cell>
          <cell r="P143" t="str">
            <v>96-97/100</v>
          </cell>
          <cell r="Q143"/>
          <cell r="R143"/>
        </row>
        <row r="144">
          <cell r="A144" t="str">
            <v>100947920210301500</v>
          </cell>
          <cell r="B144" t="str">
            <v>Château Ducru Beaucaillou (Saint Emilion grand crus classé)</v>
          </cell>
          <cell r="C144">
            <v>2021</v>
          </cell>
          <cell r="D144" t="str">
            <v>Bordeaux</v>
          </cell>
          <cell r="E144" t="str">
            <v>150cl</v>
          </cell>
          <cell r="F144">
            <v>3</v>
          </cell>
          <cell r="G144">
            <v>580</v>
          </cell>
          <cell r="H144">
            <v>193.33333333333334</v>
          </cell>
          <cell r="I144">
            <v>1</v>
          </cell>
          <cell r="M144" t="str">
            <v>Wine Advocate : 94-96/100   |   Vinous : 96-98/100   |   JSWine : 96-97/100   |   Commentaire Wine Advocate : A wine that will delight Médoc purists, the 2021 Ducru-Beaucaillou is a blend of fully 98% Cabernet Sauvignon and 2% Merlot and checks in at a mere 12.5% alcohol. Unwinding in the glass with aromas of dark berries, cigar wrapper, violets, loamy soil and spices, it's full-bodied, layered and velvety, with superb depth at the core, lively acids and powdery tannins. Complete and penetrating, it's a true classic, reminiscent of a modern-day version of Ducru's brilliant 1996—though today's precision winemaking means that the 2021 is unlikely to go through so long a hibernation as that vintage. - William Kelley   |   Commentaire JS Wine : Firm, structured and pure with a cool and solid core of dark currants, blackberries, tar, pencil lead and bitter chocolate. Hints of tobacco, too. Firm but silky tannins. Very pure, with a long, mineral finish. Intense and very focused. 98% cabernet sauvignon and 2% merlot.</v>
          </cell>
          <cell r="N144" t="str">
            <v>94-96/100</v>
          </cell>
          <cell r="O144" t="str">
            <v>96-98/100</v>
          </cell>
          <cell r="P144" t="str">
            <v>96-97/100</v>
          </cell>
          <cell r="Q144" t="str">
            <v>A wine that will delight Médoc purists, the 2021 Ducru-Beaucaillou is a blend of fully 98% Cabernet Sauvignon and 2% Merlot and checks in at a mere 12.5% alcohol. Unwinding in the glass with aromas of dark berries, cigar wrapper, violets, loamy soil and spices, it's full-bodied, layered and velvety, with superb depth at the core, lively acids and powdery tannins. Complete and penetrating, it's a true classic, reminiscent of a modern-day version of Ducru's brilliant 1996—though today's precision winemaking means that the 2021 is unlikely to go through so long a hibernation as that vintage. - William Kelley</v>
          </cell>
          <cell r="R144" t="str">
            <v>Firm, structured and pure with a cool and solid core of dark currants, blackberries, tar, pencil lead and bitter chocolate. Hints of tobacco, too. Firm but silky tannins. Very pure, with a long, mineral finish. Intense and very focused. 98% cabernet sauvignon and 2% merlot.</v>
          </cell>
        </row>
        <row r="145">
          <cell r="A145" t="str">
            <v>101416320220600750</v>
          </cell>
          <cell r="B145" t="str">
            <v>Château Pichon Baron 2eme Cru classé, Pauillac</v>
          </cell>
          <cell r="C145">
            <v>2022</v>
          </cell>
          <cell r="D145" t="str">
            <v>Bordeaux</v>
          </cell>
          <cell r="E145" t="str">
            <v>75cl</v>
          </cell>
          <cell r="F145">
            <v>6</v>
          </cell>
          <cell r="G145">
            <v>888</v>
          </cell>
          <cell r="H145">
            <v>148</v>
          </cell>
          <cell r="I145">
            <v>3</v>
          </cell>
          <cell r="M145" t="str">
            <v xml:space="preserve">Wine Advocate : 95-97/100   |   Vinous : 98/100   |   JSWine : 96-97/100   |   Commentaire Wine Advocate : An unusually gourmand, sensual wine from this estate, the 2022 Pichon-Longueville Baron bursts with aromas of crème de cassis, sweet dark berries, licorice, lilac and pencil shavings. On the palate, it's medium to full-bodied, layered and velvety, with excellent concentration and a rather rich, supple profile. A blend of 81% Cabernet Sauvignon and 19% Merlot, it's the result of sub-block by sub-block picking and cooler than usual fermentation temperatures.   |   Commentaire JS Wine : </v>
          </cell>
          <cell r="N145" t="str">
            <v>95-97/100</v>
          </cell>
          <cell r="O145" t="str">
            <v>98/100</v>
          </cell>
          <cell r="P145" t="str">
            <v>96-97/100</v>
          </cell>
          <cell r="Q145" t="str">
            <v>An unusually gourmand, sensual wine from this estate, the 2022 Pichon-Longueville Baron bursts with aromas of crème de cassis, sweet dark berries, licorice, lilac and pencil shavings. On the palate, it's medium to full-bodied, layered and velvety, with excellent concentration and a rather rich, supple profile. A blend of 81% Cabernet Sauvignon and 19% Merlot, it's the result of sub-block by sub-block picking and cooler than usual fermentation temperatures.</v>
          </cell>
        </row>
        <row r="146">
          <cell r="A146" t="str">
            <v>101385020101200750</v>
          </cell>
          <cell r="B146" t="str">
            <v>Château Pavie Premier Grand Cru classé B, Saint-Emilion Grand Cru</v>
          </cell>
          <cell r="C146">
            <v>2010</v>
          </cell>
          <cell r="D146" t="str">
            <v>Bordeaux</v>
          </cell>
          <cell r="E146" t="str">
            <v>75cl</v>
          </cell>
          <cell r="F146">
            <v>12</v>
          </cell>
          <cell r="G146">
            <v>4140</v>
          </cell>
          <cell r="H146">
            <v>345</v>
          </cell>
          <cell r="I146">
            <v>2</v>
          </cell>
          <cell r="M146" t="str">
            <v>Wine Advocate : 100/100   |   Vinous : -   |   JSWine : 96-97/100   |   Commentaire Wine Advocate : Deep garnet in color, the 2010 Pavie delivers tantalizing suggestions of candied violets, star anise and tapenade over a core of prunes, blueberry compote, Morello cherries and fruitcake with touches of underbrush and bouquet garni. Full-bodied, rich and exotically opulent, the palate has a rock-solid texture of velvety tannins and bold freshness supporting the generous palate of black and blue berry preserves, finishing long and fragrant.   |   Commentaire JS Wine : Very powerful. It sneaks up on you. It doesn't show its strength at first but then takes off with excellent ripe fruit, spices, chocolate and nuts. So long and exciting. I prefer the style to the 2009 by a hair</v>
          </cell>
          <cell r="N146" t="str">
            <v>100/100</v>
          </cell>
          <cell r="O146" t="str">
            <v>-</v>
          </cell>
          <cell r="P146" t="str">
            <v>96-97/100</v>
          </cell>
          <cell r="Q146" t="str">
            <v>Deep garnet in color, the 2010 Pavie delivers tantalizing suggestions of candied violets, star anise and tapenade over a core of prunes, blueberry compote, Morello cherries and fruitcake with touches of underbrush and bouquet garni. Full-bodied, rich and exotically opulent, the palate has a rock-solid texture of velvety tannins and bold freshness supporting the generous palate of black and blue berry preserves, finishing long and fragrant.</v>
          </cell>
          <cell r="R146" t="str">
            <v>Very powerful. It sneaks up on you. It doesn't show its strength at first but then takes off with excellent ripe fruit, spices, chocolate and nuts. So long and exciting. I prefer the style to the 2009 by a hair</v>
          </cell>
        </row>
        <row r="147">
          <cell r="A147" t="str">
            <v>100964220210100750</v>
          </cell>
          <cell r="B147" t="str">
            <v xml:space="preserve">Château l'Evangile, Pomerol </v>
          </cell>
          <cell r="C147">
            <v>2021</v>
          </cell>
          <cell r="D147" t="str">
            <v>Bordeaux</v>
          </cell>
          <cell r="E147" t="str">
            <v>75cl</v>
          </cell>
          <cell r="F147">
            <v>1</v>
          </cell>
          <cell r="G147">
            <v>187</v>
          </cell>
          <cell r="H147">
            <v>187</v>
          </cell>
          <cell r="I147">
            <v>18</v>
          </cell>
          <cell r="M147" t="str">
            <v xml:space="preserve">Wine Advocate : 94/100   |   Vinous : -   |   JSWine : 96-97/100   |   Commentaire Wine Advocate :    |   Commentaire JS Wine : </v>
          </cell>
          <cell r="N147" t="str">
            <v>94/100</v>
          </cell>
          <cell r="O147" t="str">
            <v>-</v>
          </cell>
          <cell r="P147" t="str">
            <v>96-97/100</v>
          </cell>
        </row>
        <row r="148">
          <cell r="A148" t="str">
            <v>101354420210300750</v>
          </cell>
          <cell r="B148" t="str">
            <v>Château Mouton Rothschild Premier Cru classé, Pauillac</v>
          </cell>
          <cell r="C148">
            <v>2021</v>
          </cell>
          <cell r="D148" t="str">
            <v>Bordeaux</v>
          </cell>
          <cell r="E148" t="str">
            <v>75cl</v>
          </cell>
          <cell r="F148">
            <v>3</v>
          </cell>
          <cell r="G148">
            <v>1200</v>
          </cell>
          <cell r="H148">
            <v>400</v>
          </cell>
          <cell r="I148">
            <v>1</v>
          </cell>
          <cell r="M148" t="str">
            <v xml:space="preserve">Wine Advocate : 94/100   |   Vinous : -   |   JSWine : 96-97/100   |   Commentaire Wine Advocate :    |   Commentaire JS Wine : </v>
          </cell>
          <cell r="N148" t="str">
            <v>94/100</v>
          </cell>
          <cell r="O148" t="str">
            <v>-</v>
          </cell>
          <cell r="P148" t="str">
            <v>96-97/100</v>
          </cell>
        </row>
        <row r="149">
          <cell r="A149" t="str">
            <v>100780820210100750</v>
          </cell>
          <cell r="B149" t="str">
            <v>Carmes de Haut-Brion (les)</v>
          </cell>
          <cell r="C149">
            <v>2021</v>
          </cell>
          <cell r="D149" t="str">
            <v>Bordeaux</v>
          </cell>
          <cell r="E149" t="str">
            <v>75cl</v>
          </cell>
          <cell r="F149">
            <v>1</v>
          </cell>
          <cell r="G149">
            <v>84</v>
          </cell>
          <cell r="H149">
            <v>84</v>
          </cell>
          <cell r="I149">
            <v>14</v>
          </cell>
          <cell r="M149" t="str">
            <v>Wine Advocate : 94-97/100   |   Vinous : -   |   JSWine : 96-97/100   |   Commentaire Wine Advocate : The 2021 Les Carmes Haut-Brion has turned out beautifully in bottle, though it is more introverted and brooding than it appeared during en primeur tastings, unwinding in the glass with aromas of dark berries mingled with spices, loamy soil, licorice, rose petals, gentian and black pepper. Medium to full-bodied, deep and seamless, with a concentrated core of fruit framed by ripe but abundant structuring tannins and bright acids, it concludes with a long, palate-staining finish. As readers may remember, it's a blend of 40% Cabernet Franc, 35% Cabernet Sauvignon and 25% Merlot. - Yohan Castaing   |   Commentaire JS Wine : The texture and weight make this wine classy and unique with subtle berries, chocolate, bark and hints of cloves and dried flowers. Graphite. Medium- to full-bodied with very integrated, fine and lightly chewy tannins with lots of polish and focus. Juicy and crunchy. So much spice and earth. Average vine age of the cabernet franc is 80 years. 45% whole-bunch. 40% cabernet franc, 35% cabernet sauvignon and 25% merlot. Give this time, but it’s already a fascinating young wine. Try after 2027</v>
          </cell>
          <cell r="N149" t="str">
            <v>94-97/100</v>
          </cell>
          <cell r="O149" t="str">
            <v>-</v>
          </cell>
          <cell r="P149" t="str">
            <v>96-97/100</v>
          </cell>
          <cell r="Q149" t="str">
            <v>The 2021 Les Carmes Haut-Brion has turned out beautifully in bottle, though it is more introverted and brooding than it appeared during en primeur tastings, unwinding in the glass with aromas of dark berries mingled with spices, loamy soil, licorice, rose petals, gentian and black pepper. Medium to full-bodied, deep and seamless, with a concentrated core of fruit framed by ripe but abundant structuring tannins and bright acids, it concludes with a long, palate-staining finish. As readers may remember, it's a blend of 40% Cabernet Franc, 35% Cabernet Sauvignon and 25% Merlot. - Yohan Castaing</v>
          </cell>
          <cell r="R149" t="str">
            <v>The texture and weight make this wine classy and unique with subtle berries, chocolate, bark and hints of cloves and dried flowers. Graphite. Medium- to full-bodied with very integrated, fine and lightly chewy tannins with lots of polish and focus. Juicy and crunchy. So much spice and earth. Average vine age of the cabernet franc is 80 years. 45% whole-bunch. 40% cabernet franc, 35% cabernet sauvignon and 25% merlot. Give this time, but it’s already a fascinating young wine. Try after 2027</v>
          </cell>
        </row>
        <row r="150">
          <cell r="A150" t="str">
            <v>101124720210300750</v>
          </cell>
          <cell r="B150" t="str">
            <v>Château Haut-Brion Premier Cru classé, Pessac-Leognan</v>
          </cell>
          <cell r="C150">
            <v>2021</v>
          </cell>
          <cell r="D150" t="str">
            <v>Bordeaux</v>
          </cell>
          <cell r="E150" t="str">
            <v>75cl</v>
          </cell>
          <cell r="F150">
            <v>3</v>
          </cell>
          <cell r="G150">
            <v>1125</v>
          </cell>
          <cell r="H150">
            <v>375</v>
          </cell>
          <cell r="I150">
            <v>6</v>
          </cell>
          <cell r="M150" t="str">
            <v xml:space="preserve">Wine Advocate : 97/100   |   Vinous : 94/100   |   JSWine : 97/100   |   Commentaire Wine Advocate : A brilliant and intensely individual wine, the 2021 Les Carmes Haut-Brion shows immense potential. Wafting from the glass with aromas of rich berries and plums mingled with notions of raw cocoa, loamy soil, rose petals, burnt sage and vine smoke, it’s medium to full-bodied, vibrant and seamless, with a deep, dynamic core of fruit and a long, penetrating finish. Transcending the limitations of the vintage, it wouldn’t surprise me were this wine ultimately to surpass the 2019 and 2020 in quality. It’s a blend of 40% Cabernet Franc, 35% Cabernet Sauvignon and 25% Merlot that’s maturing in 70% new oak and the rest in 15-hectoliter foudres. Tasted twice. [William Kelley, 29/04/2022]   |   Commentaire JS Wine : </v>
          </cell>
          <cell r="N150" t="str">
            <v>97/100</v>
          </cell>
          <cell r="O150" t="str">
            <v>94/100</v>
          </cell>
          <cell r="P150" t="str">
            <v>97/100</v>
          </cell>
          <cell r="Q150" t="str">
            <v>A brilliant and intensely individual wine, the 2021 Les Carmes Haut-Brion shows immense potential. Wafting from the glass with aromas of rich berries and plums mingled with notions of raw cocoa, loamy soil, rose petals, burnt sage and vine smoke, it’s medium to full-bodied, vibrant and seamless, with a deep, dynamic core of fruit and a long, penetrating finish. Transcending the limitations of the vintage, it wouldn’t surprise me were this wine ultimately to surpass the 2019 and 2020 in quality. It’s a blend of 40% Cabernet Franc, 35% Cabernet Sauvignon and 25% Merlot that’s maturing in 70% new oak and the rest in 15-hectoliter foudres. Tasted twice. [William Kelley, 29/04/2022]</v>
          </cell>
        </row>
        <row r="151">
          <cell r="A151" t="str">
            <v>100747520220600750</v>
          </cell>
          <cell r="B151" t="str">
            <v>Château Calon Ségur 3eme Cru Classe, Saint-Estephe</v>
          </cell>
          <cell r="C151">
            <v>2022</v>
          </cell>
          <cell r="D151" t="str">
            <v>Bordeaux</v>
          </cell>
          <cell r="E151" t="str">
            <v>75cl</v>
          </cell>
          <cell r="F151">
            <v>6</v>
          </cell>
          <cell r="G151">
            <v>690</v>
          </cell>
          <cell r="H151">
            <v>115</v>
          </cell>
          <cell r="I151">
            <v>3</v>
          </cell>
          <cell r="M151" t="str">
            <v xml:space="preserve">Wine Advocate : 96-98/100   |   Vinous : 95/100   |   JSWine : 97/100   |   Commentaire Wine Advocate : (WA 96-98 points) The 2022 Calon-Ségur is another superb wine from this historic Saint-Estèphe third growth that began a comprehensive renaissance the better part of a decade ago. Unwinding in the glass with aromas of cassis and blackberries mingled with hints of fresh mint, burning embers, licorice and violets, it's medium to full-bodied, layered and concentrated, with terrific depth at the core, supple tannins and a long, saline finish. The blend consists of 57% Cabernet Sauvignon, 34% Merlot, 7% Cabernet Franc and 2% Petit Verdot. Vincent Millet observed that "when you tasted the Merlot, you were under the impression that you were tasting Cabernet." - William Kelley    |   Commentaire JS Wine : </v>
          </cell>
          <cell r="N151" t="str">
            <v>96-98/100</v>
          </cell>
          <cell r="O151" t="str">
            <v>95/100</v>
          </cell>
          <cell r="P151" t="str">
            <v>97/100</v>
          </cell>
          <cell r="Q151" t="str">
            <v xml:space="preserve">(WA 96-98 points) The 2022 Calon-Ségur is another superb wine from this historic Saint-Estèphe third growth that began a comprehensive renaissance the better part of a decade ago. Unwinding in the glass with aromas of cassis and blackberries mingled with hints of fresh mint, burning embers, licorice and violets, it's medium to full-bodied, layered and concentrated, with terrific depth at the core, supple tannins and a long, saline finish. The blend consists of 57% Cabernet Sauvignon, 34% Merlot, 7% Cabernet Franc and 2% Petit Verdot. Vincent Millet observed that "when you tasted the Merlot, you were under the impression that you were tasting Cabernet." - William Kelley </v>
          </cell>
          <cell r="R151"/>
        </row>
        <row r="152">
          <cell r="A152" t="str">
            <v>101365820210600750</v>
          </cell>
          <cell r="B152" t="str">
            <v xml:space="preserve">Château Palmer, Margaux </v>
          </cell>
          <cell r="C152">
            <v>2021</v>
          </cell>
          <cell r="D152" t="str">
            <v>Bordeaux</v>
          </cell>
          <cell r="E152" t="str">
            <v>75cl</v>
          </cell>
          <cell r="F152">
            <v>6</v>
          </cell>
          <cell r="G152">
            <v>1350</v>
          </cell>
          <cell r="H152">
            <v>225</v>
          </cell>
          <cell r="I152">
            <v>2</v>
          </cell>
          <cell r="M152" t="str">
            <v xml:space="preserve">Wine Advocate : 95+/100   |   Vinous : 96/100   |   JSWine : 97/100   |   Commentaire Wine Advocate : The 2021 Palmer has turned out beautifully in bottle, wafting from the glass with expressive aromas of blackberries, cherries and mulberries mingled with notions of iris, dark chocolate and spices. Medium to full-bodied, deep and concentrated, with an enveloping core of succulent fruit framed by rich, sweet tannins, it concludes with a long, expansive finish. It's a blend of 56% Merlot, 41% Cabernet Sauvignon and 3% Petit Verdot.   |   Commentaire JS Wine : </v>
          </cell>
          <cell r="N152" t="str">
            <v>95+/100</v>
          </cell>
          <cell r="O152" t="str">
            <v>96/100</v>
          </cell>
          <cell r="P152" t="str">
            <v>97/100</v>
          </cell>
          <cell r="Q152" t="str">
            <v>The 2021 Palmer has turned out beautifully in bottle, wafting from the glass with expressive aromas of blackberries, cherries and mulberries mingled with notions of iris, dark chocolate and spices. Medium to full-bodied, deep and concentrated, with an enveloping core of succulent fruit framed by rich, sweet tannins, it concludes with a long, expansive finish. It's a blend of 56% Merlot, 41% Cabernet Sauvignon and 3% Petit Verdot.</v>
          </cell>
          <cell r="R152"/>
        </row>
        <row r="153">
          <cell r="A153" t="str">
            <v>101159520190600750</v>
          </cell>
          <cell r="B153" t="str">
            <v>château Hosanna, pomerol</v>
          </cell>
          <cell r="C153">
            <v>2019</v>
          </cell>
          <cell r="D153" t="str">
            <v>Bordeaux</v>
          </cell>
          <cell r="E153" t="str">
            <v>75cl</v>
          </cell>
          <cell r="F153">
            <v>6</v>
          </cell>
          <cell r="G153">
            <v>820</v>
          </cell>
          <cell r="H153">
            <v>136.66666666666666</v>
          </cell>
          <cell r="I153">
            <v>1</v>
          </cell>
          <cell r="M153" t="str">
            <v>Wine Advocate : 95-97/100   |   Vinous : 97/100   |   JSWine : 97/100   |   Commentaire Wine Advocate : The 2019 Hosanna has turned out well, exhibiting opulent aromas of sweet berry fruit, plums, spices and creamy new oak. Full-bodied, rich and velvety, it's broad and enveloping, with supple tannins and an ample core of ripe, generously extracted fruit. Hosanna is the most dramatic wine in the Mouiex portfolio this year, as is often the case. Drink Date 2025 - 2045   |   Commentaire JS Wine : Blackberry and blueberry aromas, together with green olives, stems and peaches. Full-bodied and very tailored, with a firm, linear finish. Gorgeous already. Wonderful length, depth and finish. Mushroom at the end. Really classic. Try after 2027.</v>
          </cell>
          <cell r="N153" t="str">
            <v>95-97/100</v>
          </cell>
          <cell r="O153" t="str">
            <v>97/100</v>
          </cell>
          <cell r="P153" t="str">
            <v>97/100</v>
          </cell>
          <cell r="Q153" t="str">
            <v>The 2019 Hosanna has turned out well, exhibiting opulent aromas of sweet berry fruit, plums, spices and creamy new oak. Full-bodied, rich and velvety, it's broad and enveloping, with supple tannins and an ample core of ripe, generously extracted fruit. Hosanna is the most dramatic wine in the Mouiex portfolio this year, as is often the case. Drink Date 2025 - 2045</v>
          </cell>
          <cell r="R153" t="str">
            <v>Blackberry and blueberry aromas, together with green olives, stems and peaches. Full-bodied and very tailored, with a firm, linear finish. Gorgeous already. Wonderful length, depth and finish. Mushroom at the end. Really classic. Try after 2027.</v>
          </cell>
        </row>
        <row r="154">
          <cell r="A154" t="str">
            <v>100815320180600750</v>
          </cell>
          <cell r="B154" t="str">
            <v>Le Clarence de Haut-Brion, Pessac-Leognan</v>
          </cell>
          <cell r="C154">
            <v>2018</v>
          </cell>
          <cell r="D154" t="str">
            <v>Bordeaux</v>
          </cell>
          <cell r="E154" t="str">
            <v>75cl</v>
          </cell>
          <cell r="F154">
            <v>6</v>
          </cell>
          <cell r="G154">
            <v>703.8</v>
          </cell>
          <cell r="H154">
            <v>117.3</v>
          </cell>
          <cell r="I154">
            <v>2</v>
          </cell>
          <cell r="M154" t="str">
            <v xml:space="preserve">Wine Advocate : 92-94/100   |   Vinous : -   |   JSWine : 97/100   |   Commentaire Wine Advocate : "The 2018 Le Clarence de Haut-Brion is a blend of 58.2% Merlot, 28.5% Cabernet Sauvignon, 9.7% Cabernet Franc and 3.6% Petit-Verdot, harvested September 6 to October 2. Deep garnet-purple colored, it opens with a very serious nose of earthy layers--tilled soil, truffles, underbrush and crushed rocks--giving way to notions of Black Forest cake, kirsch and redcurrant jelly with wafts of cassis and pencil shavings. Full-bodied, the palate is sparked with fantastic energy, featuring layers of red and black fruits with a smooth, rounded texture and lively minty kick to the finish."   |   Commentaire JS Wine : </v>
          </cell>
          <cell r="N154" t="str">
            <v>92-94/100</v>
          </cell>
          <cell r="O154" t="str">
            <v>-</v>
          </cell>
          <cell r="P154" t="str">
            <v>97/100</v>
          </cell>
          <cell r="Q154" t="str">
            <v>"The 2018 Le Clarence de Haut-Brion is a blend of 58.2% Merlot, 28.5% Cabernet Sauvignon, 9.7% Cabernet Franc and 3.6% Petit-Verdot, harvested September 6 to October 2. Deep garnet-purple colored, it opens with a very serious nose of earthy layers--tilled soil, truffles, underbrush and crushed rocks--giving way to notions of Black Forest cake, kirsch and redcurrant jelly with wafts of cassis and pencil shavings. Full-bodied, the palate is sparked with fantastic energy, featuring layers of red and black fruits with a smooth, rounded texture and lively minty kick to the finish."</v>
          </cell>
        </row>
        <row r="155">
          <cell r="A155" t="str">
            <v>101257620180600750</v>
          </cell>
          <cell r="B155" t="str">
            <v>Château Lynch-Bages 5eme Cru classé, Pauillac</v>
          </cell>
          <cell r="C155">
            <v>2018</v>
          </cell>
          <cell r="D155" t="str">
            <v>Bordeaux</v>
          </cell>
          <cell r="E155" t="str">
            <v>75cl</v>
          </cell>
          <cell r="F155">
            <v>6</v>
          </cell>
          <cell r="G155">
            <v>696</v>
          </cell>
          <cell r="H155">
            <v>116</v>
          </cell>
          <cell r="I155">
            <v>2</v>
          </cell>
          <cell r="M155" t="str">
            <v>Wine Advocate : 96/100   |   Vinous : -   |   JSWine : 97/100   |   Commentaire Wine Advocate : "The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   |   Commentaire JS Wine : 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ell>
          <cell r="N155" t="str">
            <v>96/100</v>
          </cell>
          <cell r="O155" t="str">
            <v>-</v>
          </cell>
          <cell r="P155" t="str">
            <v>97/100</v>
          </cell>
          <cell r="Q155" t="str">
            <v>"The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v>
          </cell>
          <cell r="R155" t="str">
            <v>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ell>
        </row>
        <row r="156">
          <cell r="A156" t="str">
            <v>101430720160600750</v>
          </cell>
          <cell r="B156" t="str">
            <v>Château Pontet-Canet 5eme Cru classé, Pauillac</v>
          </cell>
          <cell r="C156">
            <v>2016</v>
          </cell>
          <cell r="D156" t="str">
            <v>Bordeaux</v>
          </cell>
          <cell r="E156" t="str">
            <v>75cl</v>
          </cell>
          <cell r="F156">
            <v>6</v>
          </cell>
          <cell r="G156">
            <v>897</v>
          </cell>
          <cell r="H156">
            <v>149.5</v>
          </cell>
          <cell r="I156">
            <v>2</v>
          </cell>
          <cell r="M156" t="str">
            <v>Wine Advocate : 98+/100   |   Vinous : -   |   JSWine : 97/100   |   Commentaire Wine Advocate : "The blend of the 2016 Pontet-Canet is 65% Cabernet Sauvignon, 30% Merlot, 3% Cabernet Franc and 2% Petit Verdot. Around 55% of the wine was aged in new French oak barrels, 15% in two-year-old barrels and 35% in cement amphorae for 16 months. Deep garnet-purple colored, it opens with opulent scents of plum preserves, spice cake, hoisin and crème de cassis with fragrant wafts of potpourri, wood smoke and rose hip tea. Medium to full-bodied, rich and decadent, with loads of spicy layers, it has a firm, velvety texture with great freshness and incredible depth, finishing very long and on a compelling mineral note."   |   Commentaire JS Wine : The aromas of ripe blackcurrants, iodine, sweet tobacco and fresh flowers are spellbinding. Full-bodied with mouth-expanding, massive and natural tannins. Impressive fruit with hints of prunes. The finish is long and powerful. Needs six to seven years to soften and come together. Try from 2025.</v>
          </cell>
          <cell r="N156" t="str">
            <v>98+/100</v>
          </cell>
          <cell r="O156" t="str">
            <v>-</v>
          </cell>
          <cell r="P156" t="str">
            <v>97/100</v>
          </cell>
          <cell r="Q156" t="str">
            <v>"The blend of the 2016 Pontet-Canet is 65% Cabernet Sauvignon, 30% Merlot, 3% Cabernet Franc and 2% Petit Verdot. Around 55% of the wine was aged in new French oak barrels, 15% in two-year-old barrels and 35% in cement amphorae for 16 months. Deep garnet-purple colored, it opens with opulent scents of plum preserves, spice cake, hoisin and crème de cassis with fragrant wafts of potpourri, wood smoke and rose hip tea. Medium to full-bodied, rich and decadent, with loads of spicy layers, it has a firm, velvety texture with great freshness and incredible depth, finishing very long and on a compelling mineral note."</v>
          </cell>
          <cell r="R156" t="str">
            <v>The aromas of ripe blackcurrants, iodine, sweet tobacco and fresh flowers are spellbinding. Full-bodied with mouth-expanding, massive and natural tannins. Impressive fruit with hints of prunes. The finish is long and powerful. Needs six to seven years to soften and come together. Try from 2025.</v>
          </cell>
        </row>
        <row r="157">
          <cell r="A157" t="str">
            <v>101317920230600750</v>
          </cell>
          <cell r="B157" t="str">
            <v>Château La Mission Haut-Brion Cru Classe, Pessac-Leognan</v>
          </cell>
          <cell r="C157">
            <v>2023</v>
          </cell>
          <cell r="D157" t="str">
            <v>Bordeaux</v>
          </cell>
          <cell r="E157" t="str">
            <v>75cl</v>
          </cell>
          <cell r="F157">
            <v>6</v>
          </cell>
          <cell r="G157">
            <v>1900</v>
          </cell>
          <cell r="H157">
            <v>316.66666666666669</v>
          </cell>
          <cell r="I157">
            <v>0</v>
          </cell>
          <cell r="M157" t="str">
            <v>Wine Advocate : 94-96/100   |   Vinous : 92-95/100   |   JSWine : 97-98/100   |   Commentaire Wine Advocate : La Mission Haut-Brion 2023 se déroule dans le verre pour révéler des arômes de fruits rouges mûrs, de baies sauvages noires, de fleurs printanières, de braise ardente et de lilas. Mi-corsé à corsé, riche et concentré, il est étagé et texturé avec un noyau dense de fruit soutenu par des tanins structurants jeunes et fermes. Cet assemblage de 52,7% Merlot, 29,6% Cabernet Sauvignon et 17,7% Cabernet Franc risque de devenir plus charnu et plus enveloppant avec l'élevage en barrique.   |   Commentaire JS Wine : La bouche et la longueur sont vraiment magnifiques et vous séduisent par sa texture de soie fine et de finesse. Dure très, très longtemps. Corps moyen avec des tanins moyens, crémeux et ronds et une finale étagée et texturée. Montre du cassis, de la mine de plomb et de la pierre concassée à la fin. 52,7% de merlot, 29,6% de cabernet sauvignon et 17,7% de cabernet franc.</v>
          </cell>
          <cell r="N157" t="str">
            <v>94-96/100</v>
          </cell>
          <cell r="O157" t="str">
            <v>92-95/100</v>
          </cell>
          <cell r="P157" t="str">
            <v>97-98/100</v>
          </cell>
          <cell r="Q157" t="str">
            <v>La Mission Haut-Brion 2023 se déroule dans le verre pour révéler des arômes de fruits rouges mûrs, de baies sauvages noires, de fleurs printanières, de braise ardente et de lilas. Mi-corsé à corsé, riche et concentré, il est étagé et texturé avec un noyau dense de fruit soutenu par des tanins structurants jeunes et fermes. Cet assemblage de 52,7% Merlot, 29,6% Cabernet Sauvignon et 17,7% Cabernet Franc risque de devenir plus charnu et plus enveloppant avec l'élevage en barrique.</v>
          </cell>
          <cell r="R157" t="str">
            <v>La bouche et la longueur sont vraiment magnifiques et vous séduisent par sa texture de soie fine et de finesse. Dure très, très longtemps. Corps moyen avec des tanins moyens, crémeux et ronds et une finale étagée et texturée. Montre du cassis, de la mine de plomb et de la pierre concassée à la fin. 52,7% de merlot, 29,6% de cabernet sauvignon et 17,7% de cabernet franc.</v>
          </cell>
        </row>
        <row r="158">
          <cell r="A158" t="str">
            <v>101354420240300750</v>
          </cell>
          <cell r="B158" t="str">
            <v>Château Mouton Rothschild Premier Cru classé, Pauillac</v>
          </cell>
          <cell r="C158">
            <v>2024</v>
          </cell>
          <cell r="D158" t="str">
            <v>Bordeaux</v>
          </cell>
          <cell r="E158" t="str">
            <v>75cl</v>
          </cell>
          <cell r="F158">
            <v>3</v>
          </cell>
          <cell r="G158">
            <v>885</v>
          </cell>
          <cell r="H158">
            <v>295</v>
          </cell>
          <cell r="I158">
            <v>2</v>
          </cell>
          <cell r="J158"/>
          <cell r="M158" t="str">
            <v xml:space="preserve">Wine Advocate : 91-93/100   |   Vinous : 93-95/100   |   JSWine : 97-98/100   |   Commentaire Wine Advocate :    |   Commentaire JS Wine : </v>
          </cell>
          <cell r="N158" t="str">
            <v>91-93/100</v>
          </cell>
          <cell r="O158" t="str">
            <v>93-95/100</v>
          </cell>
          <cell r="P158" t="str">
            <v>97-98/100</v>
          </cell>
          <cell r="Q158"/>
          <cell r="R158"/>
        </row>
        <row r="159">
          <cell r="A159" t="str">
            <v>100780820240600750</v>
          </cell>
          <cell r="B159" t="str">
            <v>Carmes de Haut-Brion (les)</v>
          </cell>
          <cell r="C159">
            <v>2024</v>
          </cell>
          <cell r="D159" t="str">
            <v>Bordeaux</v>
          </cell>
          <cell r="E159" t="str">
            <v>75cl</v>
          </cell>
          <cell r="F159">
            <v>6</v>
          </cell>
          <cell r="G159">
            <v>426</v>
          </cell>
          <cell r="H159">
            <v>71</v>
          </cell>
          <cell r="I159">
            <v>2</v>
          </cell>
          <cell r="J159"/>
          <cell r="M159" t="str">
            <v xml:space="preserve">Wine Advocate : 93-96/100   |   Vinous : 95-97/100   |   JSWine : 97-98/100   |   Commentaire Wine Advocate :    |   Commentaire JS Wine : </v>
          </cell>
          <cell r="N159" t="str">
            <v>93-96/100</v>
          </cell>
          <cell r="O159" t="str">
            <v>95-97/100</v>
          </cell>
          <cell r="P159" t="str">
            <v>97-98/100</v>
          </cell>
          <cell r="Q159"/>
          <cell r="R159"/>
        </row>
        <row r="160">
          <cell r="A160" t="str">
            <v>101187220210100750</v>
          </cell>
          <cell r="B160" t="str">
            <v>Château Lafite Rotschild, Pauillac</v>
          </cell>
          <cell r="C160">
            <v>2021</v>
          </cell>
          <cell r="D160" t="str">
            <v>Bordeaux</v>
          </cell>
          <cell r="E160" t="str">
            <v>75cl</v>
          </cell>
          <cell r="F160">
            <v>1</v>
          </cell>
          <cell r="G160">
            <v>470</v>
          </cell>
          <cell r="H160">
            <v>470</v>
          </cell>
          <cell r="I160">
            <v>2</v>
          </cell>
          <cell r="M160" t="str">
            <v xml:space="preserve">Wine Advocate : 96+/100   |   Vinous : 95-97/100   |   JSWine : 97-98/100   |   Commentaire Wine Advocate :    |   Commentaire JS Wine : </v>
          </cell>
          <cell r="N160" t="str">
            <v>96+/100</v>
          </cell>
          <cell r="O160" t="str">
            <v>95-97/100</v>
          </cell>
          <cell r="P160" t="str">
            <v>97-98/100</v>
          </cell>
        </row>
        <row r="161">
          <cell r="A161" t="str">
            <v>100976920230600750</v>
          </cell>
          <cell r="B161" t="str">
            <v>Château Figeac Premier Grand Cru classé A, Saint-Emilion Grand Cru</v>
          </cell>
          <cell r="C161">
            <v>2023</v>
          </cell>
          <cell r="D161" t="str">
            <v>Bordeaux</v>
          </cell>
          <cell r="E161" t="str">
            <v>75cl</v>
          </cell>
          <cell r="F161">
            <v>6</v>
          </cell>
          <cell r="G161">
            <v>1814</v>
          </cell>
          <cell r="H161">
            <v>302.33333333333331</v>
          </cell>
          <cell r="I161">
            <v>1</v>
          </cell>
          <cell r="M161" t="str">
            <v>Wine Advocate : 96-98/100   |   Vinous : 95-98/100   |   JSWine : 97-98/100   |   Commentaire Wine Advocate : Brillant classique en devenir, le Figeac 2023 se déroule dans le verre avec des arômes de cassis et de mûre mêlés à des notions d'iris, de cape de cigare, de copeaux de crayon, de braise brûlante et d'épices. Mi-corsé à corsé, riche et étagé, il est profond et concentré, avec un noyau de fruit enveloppant encadré par des tanins poudrés et des acides vifs, se terminant par une finale large et atypiquement minérale. C'est un assemblage de 41% de Merlot, 32% de Cabernet Franc et 27% de Cabernet Sauvignon qui atteint 13,5% d'alcool.   |   Commentaire JS Wine : La densité et la finesse de ce vin sont formidables, offrant des arômes de mûre, de chocolat noir, de noix et de noisette, ainsi que de cassis et de bois de santal. Le zeste d'orange aussi. Corsé et compact, avec un superbe noyau de tanins épais et veloutés et une finale juteuse. Extrêmement long. 41% merlot, 32% cabernet franc et 27% cabernet sauvignon</v>
          </cell>
          <cell r="N161" t="str">
            <v>96-98/100</v>
          </cell>
          <cell r="O161" t="str">
            <v>95-98/100</v>
          </cell>
          <cell r="P161" t="str">
            <v>97-98/100</v>
          </cell>
          <cell r="Q161" t="str">
            <v>Brillant classique en devenir, le Figeac 2023 se déroule dans le verre avec des arômes de cassis et de mûre mêlés à des notions d'iris, de cape de cigare, de copeaux de crayon, de braise brûlante et d'épices. Mi-corsé à corsé, riche et étagé, il est profond et concentré, avec un noyau de fruit enveloppant encadré par des tanins poudrés et des acides vifs, se terminant par une finale large et atypiquement minérale. C'est un assemblage de 41% de Merlot, 32% de Cabernet Franc et 27% de Cabernet Sauvignon qui atteint 13,5% d'alcool.</v>
          </cell>
          <cell r="R161" t="str">
            <v>La densité et la finesse de ce vin sont formidables, offrant des arômes de mûre, de chocolat noir, de noix et de noisette, ainsi que de cassis et de bois de santal. Le zeste d'orange aussi. Corsé et compact, avec un superbe noyau de tanins épais et veloutés et une finale juteuse. Extrêmement long. 41% merlot, 32% cabernet franc et 27% cabernet sauvignon</v>
          </cell>
        </row>
        <row r="162">
          <cell r="A162" t="str">
            <v>101187220230300750</v>
          </cell>
          <cell r="B162" t="str">
            <v>Château Lafite Rotschild, 1er Cru classé, Pauillac</v>
          </cell>
          <cell r="C162">
            <v>2023</v>
          </cell>
          <cell r="D162" t="str">
            <v>Bordeaux</v>
          </cell>
          <cell r="E162" t="str">
            <v>75cl</v>
          </cell>
          <cell r="F162">
            <v>3</v>
          </cell>
          <cell r="G162">
            <v>1320</v>
          </cell>
          <cell r="H162">
            <v>440</v>
          </cell>
          <cell r="I162">
            <v>2</v>
          </cell>
          <cell r="M162" t="str">
            <v>Wine Advocate : 97-99/100   |   Vinous : 95-98/100   |   JSWine : 97-98/100   |   Commentaire Wine Advocate : Le meilleur des premiers crus cette année semble être le Lafite Rothschild 2023, un effort formidable qui se déroule dans le verre avec des arômes profonds et naissants complexes de cassis, de copeaux de crayon, de lilas et de violettes mêlés à des notes de cape de cigare et de menthe. Mi-corsé à corsé, étagé et concentré, il est vibrant et raffiné, avec un noyau fruité profond, de nombreux tanins doux et structurants et un mariage convaincant entre énergie et plénitude. C'est un assemblage de 93 % de Cabernet Sauvignon, 6 % de Merlot et 1 % de Petit Verdot qui me rappelle les tanins de 2019 alliés au classicisme irréprochable de 2016.   |   Commentaire JS Wine : La pureté du cabernet sauvignon est si évidente ici. Il vous envoûte avec des arômes de groseilles noires et rouges, de cèdre, de tabac et d'écorce. Il est corsé mais il y a une apesanteur et une agilité très impressionnantes, ainsi que de la subtilité et de la concentration. Un peu de fer et de terre cuite. Nuances de cèdre et de bois de santal. Juteux et prune à la fin. 12,9% d'alcool. pH 3,75. Un assemblage de 60% de cabernet sauvignon et 40% de merlot.</v>
          </cell>
          <cell r="N162" t="str">
            <v>97-99/100</v>
          </cell>
          <cell r="O162" t="str">
            <v>95-98/100</v>
          </cell>
          <cell r="P162" t="str">
            <v>97-98/100</v>
          </cell>
          <cell r="Q162" t="str">
            <v>Le meilleur des premiers crus cette année semble être le Lafite Rothschild 2023, un effort formidable qui se déroule dans le verre avec des arômes profonds et naissants complexes de cassis, de copeaux de crayon, de lilas et de violettes mêlés à des notes de cape de cigare et de menthe. Mi-corsé à corsé, étagé et concentré, il est vibrant et raffiné, avec un noyau fruité profond, de nombreux tanins doux et structurants et un mariage convaincant entre énergie et plénitude. C'est un assemblage de 93 % de Cabernet Sauvignon, 6 % de Merlot et 1 % de Petit Verdot qui me rappelle les tanins de 2019 alliés au classicisme irréprochable de 2016.</v>
          </cell>
          <cell r="R162" t="str">
            <v>La pureté du cabernet sauvignon est si évidente ici. Il vous envoûte avec des arômes de groseilles noires et rouges, de cèdre, de tabac et d'écorce. Il est corsé mais il y a une apesanteur et une agilité très impressionnantes, ainsi que de la subtilité et de la concentration. Un peu de fer et de terre cuite. Nuances de cèdre et de bois de santal. Juteux et prune à la fin. 12,9% d'alcool. pH 3,75. Un assemblage de 60% de cabernet sauvignon et 40% de merlot.</v>
          </cell>
        </row>
        <row r="163">
          <cell r="A163" t="str">
            <v>101598420220600750</v>
          </cell>
          <cell r="B163" t="str">
            <v>Château Valandraud Premier Grand Cru classé B, Saint-Emilion Grand Cru</v>
          </cell>
          <cell r="C163">
            <v>2022</v>
          </cell>
          <cell r="D163" t="str">
            <v>Bordeaux</v>
          </cell>
          <cell r="E163" t="str">
            <v>75cl</v>
          </cell>
          <cell r="F163">
            <v>6</v>
          </cell>
          <cell r="G163">
            <v>690</v>
          </cell>
          <cell r="H163">
            <v>115</v>
          </cell>
          <cell r="I163">
            <v>3</v>
          </cell>
          <cell r="M163" t="str">
            <v>Wine Advocate : -   |   Vinous : 96-98/100   |   JSWine : 97-98/100   |   Commentaire Wine Advocate :    |   Commentaire JS Wine : This is very rich and flamboyant yet it remains bright and vivid with a lovely fine tannin structure running through the wine. Bright acidity with a pH of 3.55 gives this energy and focus. 88% merlot, 6% cabernet franc and 6% cabernet sauvignon.</v>
          </cell>
          <cell r="N163" t="str">
            <v>-</v>
          </cell>
          <cell r="O163" t="str">
            <v>96-98/100</v>
          </cell>
          <cell r="P163" t="str">
            <v>97-98/100</v>
          </cell>
          <cell r="R163" t="str">
            <v>This is very rich and flamboyant yet it remains bright and vivid with a lovely fine tannin structure running through the wine. Bright acidity with a pH of 3.55 gives this energy and focus. 88% merlot, 6% cabernet franc and 6% cabernet sauvignon.</v>
          </cell>
        </row>
        <row r="164">
          <cell r="A164" t="str">
            <v>100964220190600750</v>
          </cell>
          <cell r="B164" t="str">
            <v xml:space="preserve">Château l'Evangile, Pomerol </v>
          </cell>
          <cell r="C164">
            <v>2019</v>
          </cell>
          <cell r="D164" t="str">
            <v>Bordeaux</v>
          </cell>
          <cell r="E164" t="str">
            <v>75cl</v>
          </cell>
          <cell r="F164">
            <v>6</v>
          </cell>
          <cell r="G164">
            <v>870</v>
          </cell>
          <cell r="H164">
            <v>145</v>
          </cell>
          <cell r="I164">
            <v>2</v>
          </cell>
          <cell r="M164" t="str">
            <v xml:space="preserve">Wine Advocate : 96-98/100   |   Vinous : -   |   JSWine : 97-98/100   |   Commentaire Wine Advocate : The 2019 L'Evangile is composed of 83.5% Merlot, 16% Cabernet Franc and 0.5% Cabernet Sauvignon, harvested from the 13th of September to the 3rd of October. The alcohol comes in at 14.6%. Deep garnet-purple colored, the nose hits the ground running with opulent scents of ripe black cherries, dried mulberries, baked plums and warm blueberries plus hints of candied violets, licorice, molten chocolate and wild sage with just a drop of hoisin. Medium to full-bodied, the palate is wonderfully concentrated with seductive layers of exotic spice-laced black fruit preserves and a velvety texture, finishing long and with just enough freshness. Tantalizingly moreish!   |   Commentaire JS Wine : </v>
          </cell>
          <cell r="N164" t="str">
            <v>96-98/100</v>
          </cell>
          <cell r="O164" t="str">
            <v>-</v>
          </cell>
          <cell r="P164" t="str">
            <v>97-98/100</v>
          </cell>
          <cell r="Q164" t="str">
            <v>The 2019 L'Evangile is composed of 83.5% Merlot, 16% Cabernet Franc and 0.5% Cabernet Sauvignon, harvested from the 13th of September to the 3rd of October. The alcohol comes in at 14.6%. Deep garnet-purple colored, the nose hits the ground running with opulent scents of ripe black cherries, dried mulberries, baked plums and warm blueberries plus hints of candied violets, licorice, molten chocolate and wild sage with just a drop of hoisin. Medium to full-bodied, the palate is wonderfully concentrated with seductive layers of exotic spice-laced black fruit preserves and a velvety texture, finishing long and with just enough freshness. Tantalizingly moreish!</v>
          </cell>
        </row>
        <row r="165">
          <cell r="A165" t="str">
            <v>101317920220600750</v>
          </cell>
          <cell r="B165" t="str">
            <v>Château La Mission Haut-Brion Cru Classe, Pessac-Leognan</v>
          </cell>
          <cell r="C165">
            <v>2022</v>
          </cell>
          <cell r="D165" t="str">
            <v>Bordeaux</v>
          </cell>
          <cell r="E165" t="str">
            <v>75cl</v>
          </cell>
          <cell r="F165">
            <v>6</v>
          </cell>
          <cell r="G165">
            <v>1750</v>
          </cell>
          <cell r="H165">
            <v>291.66666666666669</v>
          </cell>
          <cell r="I165">
            <v>2</v>
          </cell>
          <cell r="M165" t="str">
            <v xml:space="preserve">Wine Advocate : 94-96/100   |   Vinous : 100/100   |   JSWine : 98/100   |   Commentaire Wine Advocate : A rich and muscular wine that reflects the warmth of the vintage, the 2022 La Mission Haut-Brion reveals aromas of dark berries, cherries and crème de cassis mingled with licorice, spices, incense and spring flowers. Full-bodied, broad and concentrated, it's surprisingly lively despite an elevated pH of 4.0, exhibiting a seamless, broad-shouldered profile with an ample core of fruit framed by rich, powdery tannin. It's a blend of 51.7% Cabernet Sauvignon, 43.2% Merlot and 5.1% Cabernet Franc.   |   Commentaire JS Wine : </v>
          </cell>
          <cell r="N165" t="str">
            <v>94-96/100</v>
          </cell>
          <cell r="O165" t="str">
            <v>100/100</v>
          </cell>
          <cell r="P165" t="str">
            <v>98/100</v>
          </cell>
          <cell r="Q165" t="str">
            <v>A rich and muscular wine that reflects the warmth of the vintage, the 2022 La Mission Haut-Brion reveals aromas of dark berries, cherries and crème de cassis mingled with licorice, spices, incense and spring flowers. Full-bodied, broad and concentrated, it's surprisingly lively despite an elevated pH of 4.0, exhibiting a seamless, broad-shouldered profile with an ample core of fruit framed by rich, powdery tannin. It's a blend of 51.7% Cabernet Sauvignon, 43.2% Merlot and 5.1% Cabernet Franc.</v>
          </cell>
        </row>
        <row r="166">
          <cell r="A166" t="str">
            <v>127309020200100750</v>
          </cell>
          <cell r="B166" t="str">
            <v>Pierre Gonon, Saint Joseph</v>
          </cell>
          <cell r="C166">
            <v>2020</v>
          </cell>
          <cell r="D166" t="str">
            <v>Rhone</v>
          </cell>
          <cell r="E166" t="str">
            <v>75cl</v>
          </cell>
          <cell r="F166">
            <v>1</v>
          </cell>
          <cell r="G166">
            <v>85</v>
          </cell>
          <cell r="H166">
            <v>85</v>
          </cell>
          <cell r="I166">
            <v>9</v>
          </cell>
          <cell r="M166" t="str">
            <v>Wine Advocate : 93-95/100   |   Vinous : 94/100   |   JSWine : 98/100   |   Commentaire Wine Advocate : Still in barrels at the time of my visit, Jean Gonon blended a representative sample for me to review. The 2020 Saint Joseph is classic Gonon, with a complex nose of crushed stone, violets, cherries and blueberries; a palate that's medium to full-bodied, concentrated and tannic yet silky; and a finish that's vibrant and long.   |   Commentaire JS Wine : St. Joseph is often declared to be a second tier appellation in the Northern Rhone, but here’s proof that it can play in the first league of the region. This has an incredibly deep nose of ripe blackberries, other forest berries and smoke. On the barely full-bodied palate it is simultaneously rich, focused and extremely complex with very graceful fine tannins and stacks of stony minerality at the breathtakingly fresh finish. From organically grown grapes. Drink or hold.</v>
          </cell>
          <cell r="N166" t="str">
            <v>93-95/100</v>
          </cell>
          <cell r="O166" t="str">
            <v>94/100</v>
          </cell>
          <cell r="P166" t="str">
            <v>98/100</v>
          </cell>
          <cell r="Q166" t="str">
            <v>Still in barrels at the time of my visit, Jean Gonon blended a representative sample for me to review. The 2020 Saint Joseph is classic Gonon, with a complex nose of crushed stone, violets, cherries and blueberries; a palate that's medium to full-bodied, concentrated and tannic yet silky; and a finish that's vibrant and long.</v>
          </cell>
          <cell r="R166" t="str">
            <v>St. Joseph is often declared to be a second tier appellation in the Northern Rhone, but here’s proof that it can play in the first league of the region. This has an incredibly deep nose of ripe blackberries, other forest berries and smoke. On the barely full-bodied palate it is simultaneously rich, focused and extremely complex with very graceful fine tannins and stacks of stony minerality at the breathtakingly fresh finish. From organically grown grapes. Drink or hold.</v>
          </cell>
        </row>
        <row r="167">
          <cell r="A167" t="str">
            <v>101257620220600750</v>
          </cell>
          <cell r="B167" t="str">
            <v>Château Lynch-Bages 5eme Cru classé, Pauillac</v>
          </cell>
          <cell r="C167">
            <v>2022</v>
          </cell>
          <cell r="D167" t="str">
            <v>Bordeaux</v>
          </cell>
          <cell r="E167" t="str">
            <v>75cl</v>
          </cell>
          <cell r="F167">
            <v>6</v>
          </cell>
          <cell r="G167">
            <v>690</v>
          </cell>
          <cell r="H167">
            <v>115</v>
          </cell>
          <cell r="I167">
            <v>14</v>
          </cell>
          <cell r="M167" t="str">
            <v xml:space="preserve">Wine Advocate : 94+/100   |   Vinous : 95-97/100   |   JSWine : 98/100   |   Commentaire Wine Advocate :    |   Commentaire JS Wine : </v>
          </cell>
          <cell r="N167" t="str">
            <v>94+/100</v>
          </cell>
          <cell r="O167" t="str">
            <v>95-97/100</v>
          </cell>
          <cell r="P167" t="str">
            <v>98/100</v>
          </cell>
        </row>
        <row r="168">
          <cell r="A168" t="str">
            <v>100947920220600750</v>
          </cell>
          <cell r="B168" t="str">
            <v>Château Ducru-Beaucaillou, Saint-Julien</v>
          </cell>
          <cell r="C168">
            <v>2022</v>
          </cell>
          <cell r="D168" t="str">
            <v>Bordeaux</v>
          </cell>
          <cell r="E168" t="str">
            <v>75cl</v>
          </cell>
          <cell r="F168">
            <v>6</v>
          </cell>
          <cell r="G168">
            <v>1250</v>
          </cell>
          <cell r="H168">
            <v>208.33333333333334</v>
          </cell>
          <cell r="I168">
            <v>1</v>
          </cell>
          <cell r="M168" t="str">
            <v>Wine Advocate : 94-96/100   |   Vinous : 97/100   |   JSWine : 98/100   |   Commentaire Wine Advocate : One of the Médoc's most powerful wines this year is the 2022 DucruBeaucaillou, a blend of 82% Cabernet Sauvignon and 18% Merlot that opens in the glass with aromas of dark cherries and berries mingled with pencils shavings, vanilla pod and spices. Full-bodied, broad-shouldered and muscular, with a core of ripe but lively fruit underpinned by a chassis of powdery, liberally extracted tannin that asserts itself on the finish, it's a punchy, modern Saint-Julien reminiscent of a hypothetical blend of the 2018 and 2020.   |   Commentaire JS Wine : A great, powerful and proportional Ducru with everything in the right place. The aromas and flavors are very precise and beautiful with blackberry, raspberry and citrus undertones. Full-bodied and structured, it has polished electric tannins that are finely layered, well formed and very long. Remains cool on the palate. 82% cabernet sauvignon and 18% merlot. Drink after 2029 but will age beautifully</v>
          </cell>
          <cell r="N168" t="str">
            <v>94-96/100</v>
          </cell>
          <cell r="O168" t="str">
            <v>97/100</v>
          </cell>
          <cell r="P168" t="str">
            <v>98/100</v>
          </cell>
          <cell r="Q168" t="str">
            <v>One of the Médoc's most powerful wines this year is the 2022 DucruBeaucaillou, a blend of 82% Cabernet Sauvignon and 18% Merlot that opens in the glass with aromas of dark cherries and berries mingled with pencils shavings, vanilla pod and spices. Full-bodied, broad-shouldered and muscular, with a core of ripe but lively fruit underpinned by a chassis of powdery, liberally extracted tannin that asserts itself on the finish, it's a punchy, modern Saint-Julien reminiscent of a hypothetical blend of the 2018 and 2020.</v>
          </cell>
          <cell r="R168" t="str">
            <v>A great, powerful and proportional Ducru with everything in the right place. The aromas and flavors are very precise and beautiful with blackberry, raspberry and citrus undertones. Full-bodied and structured, it has polished electric tannins that are finely layered, well formed and very long. Remains cool on the palate. 82% cabernet sauvignon and 18% merlot. Drink after 2029 but will age beautifully</v>
          </cell>
        </row>
        <row r="169">
          <cell r="A169" t="str">
            <v>101594220150100750</v>
          </cell>
          <cell r="B169" t="str">
            <v>Chateau Troplong Mondot Premier Grand Cru Classe B, Saint-Emilion Grand Cru</v>
          </cell>
          <cell r="C169">
            <v>2015</v>
          </cell>
          <cell r="D169" t="str">
            <v>Bordeaux</v>
          </cell>
          <cell r="E169" t="str">
            <v>75cl</v>
          </cell>
          <cell r="F169">
            <v>1</v>
          </cell>
          <cell r="G169">
            <v>84</v>
          </cell>
          <cell r="H169">
            <v>84</v>
          </cell>
          <cell r="I169">
            <v>9</v>
          </cell>
          <cell r="M169" t="str">
            <v>Wine Advocate : 96/100   |   Vinous : 97/100   |   JSWine : 98/100   |   Commentaire Wine Advocate : Blended of 90% Merlot, 8% Cabernet Sauvignon and 2% Cabernet Franc aged in French oak, 85% new, the deep garnet-purple colored 2015 Troplong Mondot is redolent of warm plums, blackberry tart and blueberry pie with suggestions of underbrush, bay leaves, cedar chest and lavender plus a waft of baking spices. Full-bodied and full-throttle in the mouth, the palate is decadently packed with a solid core of black and blue fruit layers, supported with firm, grainy tannins and finishing with loads of spicy layers. This pedal-to-the-metal beauty is the ultimate indulgence for the hedonists!   |   Commentaire JS Wine : Prunes noires expressives et mûres, enveloppées d'arômes de moka, d'épices grillées, de graphite et de mûres. La bouche pleine de saveurs arrive sur des tanins suaves et veloutés, offrant des saveurs de prunes noires, de mûres, de chocolat noir et de cacao, vibrantes et concentrées dans un style jeune et frais. Vin formidable avec une finale ultra longue. Un essai de puissance et d'élégance. Comme un parfum. Meilleur à partir de 2020.</v>
          </cell>
          <cell r="N169" t="str">
            <v>96/100</v>
          </cell>
          <cell r="O169" t="str">
            <v>97/100</v>
          </cell>
          <cell r="P169" t="str">
            <v>98/100</v>
          </cell>
          <cell r="Q169" t="str">
            <v>Blended of 90% Merlot, 8% Cabernet Sauvignon and 2% Cabernet Franc aged in French oak, 85% new, the deep garnet-purple colored 2015 Troplong Mondot is redolent of warm plums, blackberry tart and blueberry pie with suggestions of underbrush, bay leaves, cedar chest and lavender plus a waft of baking spices. Full-bodied and full-throttle in the mouth, the palate is decadently packed with a solid core of black and blue fruit layers, supported with firm, grainy tannins and finishing with loads of spicy layers. This pedal-to-the-metal beauty is the ultimate indulgence for the hedonists!</v>
          </cell>
          <cell r="R169" t="str">
            <v>Prunes noires expressives et mûres, enveloppées d'arômes de moka, d'épices grillées, de graphite et de mûres. La bouche pleine de saveurs arrive sur des tanins suaves et veloutés, offrant des saveurs de prunes noires, de mûres, de chocolat noir et de cacao, vibrantes et concentrées dans un style jeune et frais. Vin formidable avec une finale ultra longue. Un essai de puissance et d'élégance. Comme un parfum. Meilleur à partir de 2020.</v>
          </cell>
        </row>
        <row r="170">
          <cell r="A170" t="str">
            <v>111001220160100750</v>
          </cell>
          <cell r="B170" t="str">
            <v xml:space="preserve">Domaine Jean Louis Chave, Hermitage, Rouge </v>
          </cell>
          <cell r="C170">
            <v>2016</v>
          </cell>
          <cell r="D170" t="str">
            <v>Rhone</v>
          </cell>
          <cell r="E170" t="str">
            <v>75cl</v>
          </cell>
          <cell r="F170">
            <v>1</v>
          </cell>
          <cell r="G170">
            <v>399</v>
          </cell>
          <cell r="H170">
            <v>399</v>
          </cell>
          <cell r="I170">
            <v>8</v>
          </cell>
          <cell r="M170" t="str">
            <v xml:space="preserve">Wine Advocate : 96+/100   |   Vinous : 97/100   |   JSWine : 98/100   |   Commentaire Wine Advocate :    |   Commentaire JS Wine : </v>
          </cell>
          <cell r="N170" t="str">
            <v>96+/100</v>
          </cell>
          <cell r="O170" t="str">
            <v>97/100</v>
          </cell>
          <cell r="P170" t="str">
            <v>98/100</v>
          </cell>
          <cell r="Q170"/>
          <cell r="R170"/>
        </row>
        <row r="171">
          <cell r="A171" t="str">
            <v>101365820220300750</v>
          </cell>
          <cell r="B171" t="str">
            <v xml:space="preserve">Château Palmer, Margaux </v>
          </cell>
          <cell r="C171">
            <v>2022</v>
          </cell>
          <cell r="D171" t="str">
            <v>Bordeaux</v>
          </cell>
          <cell r="E171" t="str">
            <v>75cl</v>
          </cell>
          <cell r="F171">
            <v>3</v>
          </cell>
          <cell r="G171">
            <v>999</v>
          </cell>
          <cell r="H171">
            <v>333</v>
          </cell>
          <cell r="I171">
            <v>12</v>
          </cell>
          <cell r="M171" t="str">
            <v xml:space="preserve">Wine Advocate : 97/100   |   Vinous : 97/100   |   JSWine : 98/100   |   Commentaire Wine Advocate :    |   Commentaire JS Wine : </v>
          </cell>
          <cell r="N171" t="str">
            <v>97/100</v>
          </cell>
          <cell r="O171" t="str">
            <v>97/100</v>
          </cell>
          <cell r="P171" t="str">
            <v>98/100</v>
          </cell>
          <cell r="R171"/>
        </row>
        <row r="172">
          <cell r="A172" t="str">
            <v>108255520120100750</v>
          </cell>
          <cell r="B172" t="str">
            <v>Louis Roederer, Cristal Rose</v>
          </cell>
          <cell r="C172">
            <v>2012</v>
          </cell>
          <cell r="D172" t="str">
            <v>Champagne</v>
          </cell>
          <cell r="E172" t="str">
            <v>75cl</v>
          </cell>
          <cell r="F172">
            <v>1</v>
          </cell>
          <cell r="G172">
            <v>419</v>
          </cell>
          <cell r="H172">
            <v>419</v>
          </cell>
          <cell r="I172">
            <v>3</v>
          </cell>
          <cell r="J172"/>
          <cell r="M172" t="str">
            <v xml:space="preserve">Wine Advocate : 97+/100   |   Vinous : 97/100   |   JSWine : 98/100   |   Commentaire Wine Advocate :    |   Commentaire JS Wine : </v>
          </cell>
          <cell r="N172" t="str">
            <v>97+/100</v>
          </cell>
          <cell r="O172" t="str">
            <v>97/100</v>
          </cell>
          <cell r="P172" t="str">
            <v>98/100</v>
          </cell>
          <cell r="Q172"/>
          <cell r="R172"/>
        </row>
        <row r="173">
          <cell r="A173" t="str">
            <v>101598420190600750</v>
          </cell>
          <cell r="B173" t="str">
            <v>Château Valandraud Premier Grand Cru classé B, Saint-Emilion Grand Cru</v>
          </cell>
          <cell r="C173">
            <v>2019</v>
          </cell>
          <cell r="D173" t="str">
            <v>Bordeaux</v>
          </cell>
          <cell r="E173" t="str">
            <v>75cl</v>
          </cell>
          <cell r="F173">
            <v>6</v>
          </cell>
          <cell r="G173">
            <v>492</v>
          </cell>
          <cell r="H173">
            <v>82</v>
          </cell>
          <cell r="I173">
            <v>5</v>
          </cell>
          <cell r="M173" t="str">
            <v>Wine Advocate : 96/100   |   Vinous : 97+/100   |   JSWine : 98/100   |   Commentaire Wine Advocate : Deep purple-black colored, the 2019 Valandraud sings of freshly crushed black plums, warm blackberries and black cherry coulis with nuances of lavender, cinnamon stick, clove oil and aniseed with a fragrant waft of candied violets. Full-bodied, the palate is both densely laden with concentrated black fruits and wonderfully refreshing, with a firm backbone of velvety tannins, finishing with lingering exotic spice sparks.   |   Commentaire JS Wine : Extremely polished and refined red with structure. It’s fullbodied, yet ever so refined and balanced. The tannins are very fine-grained. Chewy, yet energetic and precise. Tight and integrated at the end.</v>
          </cell>
          <cell r="N173" t="str">
            <v>96/100</v>
          </cell>
          <cell r="O173" t="str">
            <v>97+/100</v>
          </cell>
          <cell r="P173" t="str">
            <v>98/100</v>
          </cell>
          <cell r="Q173" t="str">
            <v>Deep purple-black colored, the 2019 Valandraud sings of freshly crushed black plums, warm blackberries and black cherry coulis with nuances of lavender, cinnamon stick, clove oil and aniseed with a fragrant waft of candied violets. Full-bodied, the palate is both densely laden with concentrated black fruits and wonderfully refreshing, with a firm backbone of velvety tannins, finishing with lingering exotic spice sparks.</v>
          </cell>
          <cell r="R173" t="str">
            <v>Extremely polished and refined red with structure. It’s fullbodied, yet ever so refined and balanced. The tannins are very fine-grained. Chewy, yet energetic and precise. Tight and integrated at the end.</v>
          </cell>
        </row>
        <row r="174">
          <cell r="A174" t="str">
            <v>101124720200300750</v>
          </cell>
          <cell r="B174" t="str">
            <v>Château Haut-Brion Premier Cru classé, Pessac-Leognan</v>
          </cell>
          <cell r="C174">
            <v>2020</v>
          </cell>
          <cell r="D174" t="str">
            <v>Bordeaux</v>
          </cell>
          <cell r="E174" t="str">
            <v>75cl</v>
          </cell>
          <cell r="F174">
            <v>3</v>
          </cell>
          <cell r="G174">
            <v>1255</v>
          </cell>
          <cell r="H174">
            <v>418.33333333333331</v>
          </cell>
          <cell r="I174">
            <v>1</v>
          </cell>
          <cell r="M174" t="str">
            <v>Wine Advocate : 99/100   |   Vinous : 97-99/100   |   JSWine : 98/100   |   Commentaire Wine Advocate : The 2020 Haut-Brion is more aromatically demonstrative than La Mission Haut-Brion, bursting with aromas of blackberries and raspberries mingled with licorice, cigar wrapper, pencil shavings and nicely integrated new oak. Full-bodied, ample and fleshy, it's rich and layered, with an enveloping core of fruit that's girdled by plenty of sweet, powdery tannin. Despite checking in at a similarly lofty alcoholic degree to the 2019, its more granular tannic profile tempers the vintage's sweetness of fruit and lends the wine a more classically proportioned, and more classically structured, profile. - William Kelley   |   Commentaire JS Wine : Aromas of blackberry, licorice, tile, stone and mocha. Tobacco and cigar, too. They follow through to a full body with ultra-fine tannins that go on and on. Sophisticated ripe fruit in the center palate with a brightness. Tangerines in the finish. Very supple and savory at the end, in a classy way. Reminds me of the 1998. Already so attractive, but it will reward you much more after 2028.</v>
          </cell>
          <cell r="N174" t="str">
            <v>99/100</v>
          </cell>
          <cell r="O174" t="str">
            <v>97-99/100</v>
          </cell>
          <cell r="P174" t="str">
            <v>98/100</v>
          </cell>
          <cell r="Q174" t="str">
            <v>The 2020 Haut-Brion is more aromatically demonstrative than La Mission Haut-Brion, bursting with aromas of blackberries and raspberries mingled with licorice, cigar wrapper, pencil shavings and nicely integrated new oak. Full-bodied, ample and fleshy, it's rich and layered, with an enveloping core of fruit that's girdled by plenty of sweet, powdery tannin. Despite checking in at a similarly lofty alcoholic degree to the 2019, its more granular tannic profile tempers the vintage's sweetness of fruit and lends the wine a more classically proportioned, and more classically structured, profile. - William Kelley</v>
          </cell>
          <cell r="R174" t="str">
            <v>Aromas of blackberry, licorice, tile, stone and mocha. Tobacco and cigar, too. They follow through to a full body with ultra-fine tannins that go on and on. Sophisticated ripe fruit in the center palate with a brightness. Tangerines in the finish. Very supple and savory at the end, in a classy way. Reminds me of the 1998. Already so attractive, but it will reward you much more after 2028.</v>
          </cell>
        </row>
        <row r="175">
          <cell r="A175" t="str">
            <v>100810820210300750</v>
          </cell>
          <cell r="B175" t="str">
            <v>Château Cheval Blanc Premier Grand Cru classé A, Saint-Emilion Grand Cru</v>
          </cell>
          <cell r="C175">
            <v>2021</v>
          </cell>
          <cell r="D175" t="str">
            <v>Bordeaux</v>
          </cell>
          <cell r="E175" t="str">
            <v>75cl</v>
          </cell>
          <cell r="F175">
            <v>3</v>
          </cell>
          <cell r="G175">
            <v>1180</v>
          </cell>
          <cell r="H175">
            <v>393.33333333333331</v>
          </cell>
          <cell r="I175">
            <v>8</v>
          </cell>
          <cell r="M175" t="str">
            <v xml:space="preserve">Wine Advocate : 97/100   |   Vinous : 98/100   |   JSWine : 98/100   |   Commentaire Wine Advocate : A terrific achievement, the 2021 Cheval Blanc is a blend of 52% Cabernet Franc, 33% Merlot and 5% Cabernet Sauvignon. Unfurling in the glass with aromas of raspberries and cherries mingled with notions of cigar wrapper, vine smoke, rose petals and violets, it's full-bodied, layered and concentrated, with an elegantly muscular chassis of ripe, powdery tannin and lively animating acids. Long and penetrating, this is a serious, rather structured young Cheval Blanc that will require and reward patience.   |   Commentaire JS Wine : </v>
          </cell>
          <cell r="N175" t="str">
            <v>97/100</v>
          </cell>
          <cell r="O175" t="str">
            <v>98/100</v>
          </cell>
          <cell r="P175" t="str">
            <v>98/100</v>
          </cell>
          <cell r="Q175" t="str">
            <v>A terrific achievement, the 2021 Cheval Blanc is a blend of 52% Cabernet Franc, 33% Merlot and 5% Cabernet Sauvignon. Unfurling in the glass with aromas of raspberries and cherries mingled with notions of cigar wrapper, vine smoke, rose petals and violets, it's full-bodied, layered and concentrated, with an elegantly muscular chassis of ripe, powdery tannin and lively animating acids. Long and penetrating, this is a serious, rather structured young Cheval Blanc that will require and reward patience.</v>
          </cell>
        </row>
        <row r="176">
          <cell r="A176" t="str">
            <v>101382120150601500</v>
          </cell>
          <cell r="B176" t="str">
            <v>Le Pauillac de Château Latour, Pauillac</v>
          </cell>
          <cell r="C176">
            <v>2015</v>
          </cell>
          <cell r="D176" t="str">
            <v>Bordeaux</v>
          </cell>
          <cell r="E176" t="str">
            <v>150cl</v>
          </cell>
          <cell r="F176">
            <v>6</v>
          </cell>
          <cell r="G176">
            <v>828</v>
          </cell>
          <cell r="H176">
            <v>138</v>
          </cell>
          <cell r="I176">
            <v>2</v>
          </cell>
          <cell r="M176" t="str">
            <v>Wine Advocate : 96/100   |   Vinous : 98+/100   |   JSWine : 98/100   |   Commentaire Wine Advocate : 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76" t="str">
            <v>96/100</v>
          </cell>
          <cell r="O176" t="str">
            <v>98+/100</v>
          </cell>
          <cell r="P176" t="str">
            <v>98/100</v>
          </cell>
          <cell r="Q176" t="str">
            <v>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v>
          </cell>
          <cell r="R176"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77">
          <cell r="A177" t="str">
            <v>101382120150101500</v>
          </cell>
          <cell r="B177" t="str">
            <v>Le Pauillac de Château Latour, Pauillac</v>
          </cell>
          <cell r="C177">
            <v>2015</v>
          </cell>
          <cell r="D177" t="str">
            <v>Bordeaux</v>
          </cell>
          <cell r="E177" t="str">
            <v>150cl</v>
          </cell>
          <cell r="F177">
            <v>1</v>
          </cell>
          <cell r="G177">
            <v>140</v>
          </cell>
          <cell r="H177">
            <v>140</v>
          </cell>
          <cell r="I177">
            <v>6</v>
          </cell>
          <cell r="M177" t="str">
            <v>Wine Advocate : 96/100   |   Vinous : 98+/100   |   JSWine : 98/100   |   Commentaire Wine Advocate : 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77" t="str">
            <v>96/100</v>
          </cell>
          <cell r="O177" t="str">
            <v>98+/100</v>
          </cell>
          <cell r="P177" t="str">
            <v>98/100</v>
          </cell>
          <cell r="Q177" t="str">
            <v>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v>
          </cell>
          <cell r="R177"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78">
          <cell r="A178" t="str">
            <v>101124720220300750</v>
          </cell>
          <cell r="B178" t="str">
            <v>Château Haut-Brion Premier Cru classé, Pessac-Leognan</v>
          </cell>
          <cell r="C178">
            <v>2022</v>
          </cell>
          <cell r="D178" t="str">
            <v>Bordeaux</v>
          </cell>
          <cell r="E178" t="str">
            <v>75cl</v>
          </cell>
          <cell r="F178">
            <v>3</v>
          </cell>
          <cell r="G178">
            <v>1645</v>
          </cell>
          <cell r="H178">
            <v>548.33333333333337</v>
          </cell>
          <cell r="I178">
            <v>6</v>
          </cell>
          <cell r="M178" t="str">
            <v>Wine Advocate : 97+/100   |   Vinous : 98+/100   |   JSWine : 98/100   |   Commentaire Wine Advocate : (97+ points) The 2022 Haut-Brion, which was bottled in May 2024, lives up to the high expectations I had set for it and then some. Revealing a dense, complex and precise bouquet of dark berries, pencil lead, cedar box, rose and spices intertwined with discreet notes of oak, it's full-bodied, dense and concentrated, with a muscular chassis of tannins and an enveloping core of fruit that retains energy and purity, concluding with youthful grip. Given the inherent quality of the terroir, time is likely to be very kind to this vintage, allowing it to integrate and mature gracefully. - Yohan Castaing   |   Commentaire JS Wine : This is one of the deepest Haut-Brions I have encountered in a long time. The muscular structure takes you down, delivering a long and rather endless finish. Full-bodied with lots of flavor, particularly fruits such as currants as well as black truffles, cedar, walnuts and dark mushrooms. Some dried thyme and crushed stones also. Better give this eight to 10 years. This will improve for decades. Try after 2030.</v>
          </cell>
          <cell r="N178" t="str">
            <v>97+/100</v>
          </cell>
          <cell r="O178" t="str">
            <v>98+/100</v>
          </cell>
          <cell r="P178" t="str">
            <v>98/100</v>
          </cell>
          <cell r="Q178" t="str">
            <v>(97+ points) The 2022 Haut-Brion, which was bottled in May 2024, lives up to the high expectations I had set for it and then some. Revealing a dense, complex and precise bouquet of dark berries, pencil lead, cedar box, rose and spices intertwined with discreet notes of oak, it's full-bodied, dense and concentrated, with a muscular chassis of tannins and an enveloping core of fruit that retains energy and purity, concluding with youthful grip. Given the inherent quality of the terroir, time is likely to be very kind to this vintage, allowing it to integrate and mature gracefully. - Yohan Castaing</v>
          </cell>
          <cell r="R178" t="str">
            <v>This is one of the deepest Haut-Brions I have encountered in a long time. The muscular structure takes you down, delivering a long and rather endless finish. Full-bodied with lots of flavor, particularly fruits such as currants as well as black truffles, cedar, walnuts and dark mushrooms. Some dried thyme and crushed stones also. Better give this eight to 10 years. This will improve for decades. Try after 2030.</v>
          </cell>
        </row>
        <row r="179">
          <cell r="A179" t="str">
            <v>101231620150600750</v>
          </cell>
          <cell r="B179" t="str">
            <v>château Latour, Pauillac</v>
          </cell>
          <cell r="C179">
            <v>2015</v>
          </cell>
          <cell r="D179" t="str">
            <v>Bordeaux</v>
          </cell>
          <cell r="E179" t="str">
            <v>75cl</v>
          </cell>
          <cell r="F179">
            <v>6</v>
          </cell>
          <cell r="G179">
            <v>3468</v>
          </cell>
          <cell r="H179">
            <v>578</v>
          </cell>
          <cell r="I179">
            <v>1</v>
          </cell>
          <cell r="M179" t="str">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79" t="str">
            <v>98/100</v>
          </cell>
          <cell r="O179" t="str">
            <v>98+/100</v>
          </cell>
          <cell r="P179" t="str">
            <v>98/100</v>
          </cell>
          <cell r="R179"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80">
          <cell r="A180" t="str">
            <v>101231620150300750</v>
          </cell>
          <cell r="B180" t="str">
            <v>château Latour, Pauillac</v>
          </cell>
          <cell r="C180">
            <v>2015</v>
          </cell>
          <cell r="D180" t="str">
            <v>Bordeaux</v>
          </cell>
          <cell r="E180" t="str">
            <v>75cl</v>
          </cell>
          <cell r="F180">
            <v>3</v>
          </cell>
          <cell r="G180">
            <v>1734</v>
          </cell>
          <cell r="H180">
            <v>578</v>
          </cell>
          <cell r="I180">
            <v>3</v>
          </cell>
          <cell r="M180" t="str">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80" t="str">
            <v>98/100</v>
          </cell>
          <cell r="O180" t="str">
            <v>98+/100</v>
          </cell>
          <cell r="P180" t="str">
            <v>98/100</v>
          </cell>
          <cell r="R180"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81">
          <cell r="A181" t="str">
            <v>100810820200100750</v>
          </cell>
          <cell r="B181" t="str">
            <v>Château Cheval Blanc Premier Grand Cru classé A, Saint-Emilion Grand Cru</v>
          </cell>
          <cell r="C181">
            <v>2020</v>
          </cell>
          <cell r="D181" t="str">
            <v>Bordeaux</v>
          </cell>
          <cell r="E181" t="str">
            <v>75cl</v>
          </cell>
          <cell r="F181">
            <v>1</v>
          </cell>
          <cell r="G181">
            <v>435</v>
          </cell>
          <cell r="H181">
            <v>435</v>
          </cell>
          <cell r="I181">
            <v>2</v>
          </cell>
          <cell r="M181" t="str">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ell>
          <cell r="N181" t="str">
            <v>96/100</v>
          </cell>
          <cell r="O181" t="str">
            <v>99/100</v>
          </cell>
          <cell r="P181" t="str">
            <v>98/100</v>
          </cell>
          <cell r="Q181" t="str">
            <v xml:space="preserve">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v>
          </cell>
          <cell r="R181" t="str">
            <v xml:space="preserve">Lots of blueberries and flowers such as violets and crushed stone. This is very structured and muscular with minerally tannins that run the length of the wine. Very closed. Polished texture that gives it class and... </v>
          </cell>
        </row>
        <row r="182">
          <cell r="A182" t="str">
            <v>100810820200101500</v>
          </cell>
          <cell r="B182" t="str">
            <v>Château Cheval Blanc Premier Grand Cru classé A, Saint-Emilion Grand Cru</v>
          </cell>
          <cell r="C182">
            <v>2020</v>
          </cell>
          <cell r="D182" t="str">
            <v>Bordeaux</v>
          </cell>
          <cell r="E182" t="str">
            <v>150cl</v>
          </cell>
          <cell r="F182">
            <v>1</v>
          </cell>
          <cell r="G182">
            <v>900</v>
          </cell>
          <cell r="H182">
            <v>900</v>
          </cell>
          <cell r="I182">
            <v>1</v>
          </cell>
          <cell r="M182" t="str">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ell>
          <cell r="N182" t="str">
            <v>96/100</v>
          </cell>
          <cell r="O182" t="str">
            <v>99/100</v>
          </cell>
          <cell r="P182" t="str">
            <v>98/100</v>
          </cell>
          <cell r="Q182" t="str">
            <v xml:space="preserve">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v>
          </cell>
          <cell r="R182" t="str">
            <v xml:space="preserve">Lots of blueberries and flowers such as violets and crushed stone. This is very structured and muscular with minerally tannins that run the length of the wine. Very closed. Polished texture that gives it class and... </v>
          </cell>
        </row>
        <row r="183">
          <cell r="A183" t="str">
            <v>100976920190600750</v>
          </cell>
          <cell r="B183" t="str">
            <v>Château Figeac Premier Grand Cru classé B, Saint-Emilion Grand Cru</v>
          </cell>
          <cell r="C183">
            <v>2019</v>
          </cell>
          <cell r="D183" t="str">
            <v>Bordeaux</v>
          </cell>
          <cell r="E183" t="str">
            <v>75cl</v>
          </cell>
          <cell r="F183">
            <v>6</v>
          </cell>
          <cell r="G183">
            <v>1044</v>
          </cell>
          <cell r="H183">
            <v>174</v>
          </cell>
          <cell r="I183">
            <v>4</v>
          </cell>
          <cell r="M183" t="str">
            <v xml:space="preserve">Wine Advocate : 97/100   |   Vinous : 99/100   |   JSWine : 98/100   |   Commentaire Wine Advocate :    |   Commentaire JS Wine : </v>
          </cell>
          <cell r="N183" t="str">
            <v>97/100</v>
          </cell>
          <cell r="O183" t="str">
            <v>99/100</v>
          </cell>
          <cell r="P183" t="str">
            <v>98/100</v>
          </cell>
        </row>
        <row r="184">
          <cell r="A184" t="str">
            <v>108255520130100750</v>
          </cell>
          <cell r="B184" t="str">
            <v>Louis Roederer, Cristal Rose</v>
          </cell>
          <cell r="C184">
            <v>2013</v>
          </cell>
          <cell r="D184" t="str">
            <v>Champagne</v>
          </cell>
          <cell r="E184" t="str">
            <v>75cl</v>
          </cell>
          <cell r="F184">
            <v>1</v>
          </cell>
          <cell r="G184">
            <v>383</v>
          </cell>
          <cell r="H184">
            <v>383</v>
          </cell>
          <cell r="I184">
            <v>1</v>
          </cell>
          <cell r="M184" t="str">
            <v xml:space="preserve">Wine Advocate : 99/100   |   Vinous : 99/100   |   JSWine : 98/100   |   Commentaire Wine Advocate :    |   Commentaire JS Wine : </v>
          </cell>
          <cell r="N184" t="str">
            <v>99/100</v>
          </cell>
          <cell r="O184" t="str">
            <v>99/100</v>
          </cell>
          <cell r="P184" t="str">
            <v>98/100</v>
          </cell>
          <cell r="Q184"/>
          <cell r="R184"/>
        </row>
        <row r="185">
          <cell r="A185" t="str">
            <v>101775720130300750</v>
          </cell>
          <cell r="B185" t="str">
            <v>Château d'Yquem, sauternes Grand cru</v>
          </cell>
          <cell r="C185">
            <v>2013</v>
          </cell>
          <cell r="D185" t="str">
            <v>Bordeaux</v>
          </cell>
          <cell r="E185" t="str">
            <v>75cl</v>
          </cell>
          <cell r="F185">
            <v>3</v>
          </cell>
          <cell r="G185">
            <v>822</v>
          </cell>
          <cell r="H185">
            <v>274</v>
          </cell>
          <cell r="I185">
            <v>1</v>
          </cell>
          <cell r="M185" t="str">
            <v>Wine Advocate : 95/100   |   Vinous : -   |   JSWine : 98/100   |   Commentaire Wine Advocate :    |   Commentaire JS Wine : millesima</v>
          </cell>
          <cell r="N185" t="str">
            <v>95/100</v>
          </cell>
          <cell r="O185" t="str">
            <v>-</v>
          </cell>
          <cell r="P185" t="str">
            <v>98/100</v>
          </cell>
          <cell r="R185" t="str">
            <v>millesima</v>
          </cell>
        </row>
        <row r="186">
          <cell r="A186" t="str">
            <v>100747520160100750</v>
          </cell>
          <cell r="B186" t="str">
            <v>Château Calon Ségur 3eme Cru Classe, Saint-Estephe</v>
          </cell>
          <cell r="C186">
            <v>2016</v>
          </cell>
          <cell r="D186" t="str">
            <v>Bordeaux</v>
          </cell>
          <cell r="E186" t="str">
            <v>75cl</v>
          </cell>
          <cell r="F186">
            <v>1</v>
          </cell>
          <cell r="G186">
            <v>115</v>
          </cell>
          <cell r="H186">
            <v>115</v>
          </cell>
          <cell r="I186">
            <v>2</v>
          </cell>
          <cell r="M186" t="str">
            <v xml:space="preserve">Wine Advocate : 96/100   |   Vinous : -   |   JSWine : 98/100   |   Commentaire Wine Advocate : "The 2016 Calon-Ségur is a blend of 60% Cabernet Sauvignon, 20% Merlot, 18% Cabernet Franc and 2% Petit Verdot aged in 100% new French oak for 20 months. Deep garnet-purple colored, it is a little closed to begin, slowly revealing warm red and black currants, kirsch and plum preserves with wafts of fragrant earth, violets, chocolate box and wood smoke. Medium to full-bodied, elegantly expressed and finely crafted, it has a wonderfully fine-grained texture and bold freshness supporting the densely packed black fruits, finishing long and mineral-laced."   |   Commentaire JS Wine : </v>
          </cell>
          <cell r="N186" t="str">
            <v>96/100</v>
          </cell>
          <cell r="O186" t="str">
            <v>-</v>
          </cell>
          <cell r="P186" t="str">
            <v>98/100</v>
          </cell>
          <cell r="Q186" t="str">
            <v>"The 2016 Calon-Ségur is a blend of 60% Cabernet Sauvignon, 20% Merlot, 18% Cabernet Franc and 2% Petit Verdot aged in 100% new French oak for 20 months. Deep garnet-purple colored, it is a little closed to begin, slowly revealing warm red and black currants, kirsch and plum preserves with wafts of fragrant earth, violets, chocolate box and wood smoke. Medium to full-bodied, elegantly expressed and finely crafted, it has a wonderfully fine-grained texture and bold freshness supporting the densely packed black fruits, finishing long and mineral-laced."</v>
          </cell>
        </row>
        <row r="187">
          <cell r="A187" t="str">
            <v>101430720150100750</v>
          </cell>
          <cell r="B187" t="str">
            <v>Château Pontet-Canet 5eme Cru classé, Pauillac</v>
          </cell>
          <cell r="C187">
            <v>2015</v>
          </cell>
          <cell r="D187" t="str">
            <v>Bordeaux</v>
          </cell>
          <cell r="E187" t="str">
            <v>75cl</v>
          </cell>
          <cell r="F187">
            <v>1</v>
          </cell>
          <cell r="G187">
            <v>100</v>
          </cell>
          <cell r="H187">
            <v>100</v>
          </cell>
          <cell r="I187">
            <v>2</v>
          </cell>
          <cell r="M187" t="str">
            <v>Wine Advocate : 97/100   |   Vinous : -   |   JSWine : 98/100   |   Commentaire Wine Advocate : "A blend of 65% Cabernet Sauvignon, 30% Merlot, 4% Cabernet Franc and 1% Petit Verdot, 50% of the 2015 Pontet-Canet was aged in new French oak, while 15% was matured in second fill barrels and 35% in cement amphorae. Deep garnet-purple in color, the nose opens with exuberant black currants, red currants and black raspberries scents plus an evocative undercurrent of cedar chest, dusty earth, cloves, chocolate box and Provence herbs with a fragrant waft of lavender. Medium to full-bodied and built like a brick house with very firm, wonderfully grainy tannins and black and red fruits charged with the most singular energy, it finishes with incredible persistence and depth."   |   Commentaire JS Wine : So much floral and dark-fruit character with almonds and walnut shell. Full body and ultra-fine tannins. Powerful. Classic style with a harmony and energy. Goes on for minutes. A superb wine with great fruit. Real Bordeaux. Try in 2025.</v>
          </cell>
          <cell r="N187" t="str">
            <v>97/100</v>
          </cell>
          <cell r="O187" t="str">
            <v>-</v>
          </cell>
          <cell r="P187" t="str">
            <v>98/100</v>
          </cell>
          <cell r="Q187" t="str">
            <v>"A blend of 65% Cabernet Sauvignon, 30% Merlot, 4% Cabernet Franc and 1% Petit Verdot, 50% of the 2015 Pontet-Canet was aged in new French oak, while 15% was matured in second fill barrels and 35% in cement amphorae. Deep garnet-purple in color, the nose opens with exuberant black currants, red currants and black raspberries scents plus an evocative undercurrent of cedar chest, dusty earth, cloves, chocolate box and Provence herbs with a fragrant waft of lavender. Medium to full-bodied and built like a brick house with very firm, wonderfully grainy tannins and black and red fruits charged with the most singular energy, it finishes with incredible persistence and depth."</v>
          </cell>
          <cell r="R187" t="str">
            <v>So much floral and dark-fruit character with almonds and walnut shell. Full body and ultra-fine tannins. Powerful. Classic style with a harmony and energy. Goes on for minutes. A superb wine with great fruit. Real Bordeaux. Try in 2025.</v>
          </cell>
        </row>
        <row r="188">
          <cell r="A188" t="str">
            <v>101187220170101500</v>
          </cell>
          <cell r="B188" t="str">
            <v>Chateau Lafite Rothschild Premier Cru Classe, Pauillac</v>
          </cell>
          <cell r="C188">
            <v>2017</v>
          </cell>
          <cell r="D188" t="str">
            <v>Bordeaux</v>
          </cell>
          <cell r="E188" t="str">
            <v>150cl</v>
          </cell>
          <cell r="F188">
            <v>1</v>
          </cell>
          <cell r="G188">
            <v>1240</v>
          </cell>
          <cell r="H188">
            <v>1240</v>
          </cell>
          <cell r="I188">
            <v>3</v>
          </cell>
          <cell r="M188" t="str">
            <v xml:space="preserve">Wine Advocate : 97+/100   |   Vinous : -   |   JSWine : 98/100   |   Commentaire Wine Advocate : "Composed of 97% Cabernet Sauvignon, 2.5% Merlot and 0.5% Petit Verdot, the 2017 Lafite Rothschild is deep garnet-purple colored. It opens slowly, cautiously with restrained notes of chocolate-covered cherries, mulberries, warm blackcurrants and wild blueberries, followed by emerging notions of smoked meats, fragrant earth, crushed rocks and lilacs with touches of cast-iron pan and Marmite toast. Medium-bodied, the palate is deceptively light and quite ethereal on entry, growing in the mouth to reveal elegant layers of energetic red and black fruits with tons of savory accents. Framed by exquisitely ripe, wonderfully fine-grained tannins, it has exhilarating freshness and a very long, hypnotically perfumed finish. On a final note, the alcohol here is a jaw-dropping 12.5%, which is something of a miracle considering the ripeness of the Cabernet. A total head-turner, I cannot wait to follow the development of this wine!"   |   Commentaire JS Wine : </v>
          </cell>
          <cell r="N188" t="str">
            <v>97+/100</v>
          </cell>
          <cell r="O188" t="str">
            <v>-</v>
          </cell>
          <cell r="P188" t="str">
            <v>98/100</v>
          </cell>
          <cell r="Q188" t="str">
            <v>"Composed of 97% Cabernet Sauvignon, 2.5% Merlot and 0.5% Petit Verdot, the 2017 Lafite Rothschild is deep garnet-purple colored. It opens slowly, cautiously with restrained notes of chocolate-covered cherries, mulberries, warm blackcurrants and wild blueberries, followed by emerging notions of smoked meats, fragrant earth, crushed rocks and lilacs with touches of cast-iron pan and Marmite toast. Medium-bodied, the palate is deceptively light and quite ethereal on entry, growing in the mouth to reveal elegant layers of energetic red and black fruits with tons of savory accents. Framed by exquisitely ripe, wonderfully fine-grained tannins, it has exhilarating freshness and a very long, hypnotically perfumed finish. On a final note, the alcohol here is a jaw-dropping 12.5%, which is something of a miracle considering the ripeness of the Cabernet. A total head-turner, I cannot wait to follow the development of this wine!"</v>
          </cell>
        </row>
        <row r="189">
          <cell r="A189" t="str">
            <v>108254220160100750</v>
          </cell>
          <cell r="B189" t="str">
            <v>Louis Roederer, Cristal, gift box</v>
          </cell>
          <cell r="C189">
            <v>2016</v>
          </cell>
          <cell r="D189" t="str">
            <v>Champagne</v>
          </cell>
          <cell r="E189" t="str">
            <v>75cl</v>
          </cell>
          <cell r="F189">
            <v>1</v>
          </cell>
          <cell r="G189">
            <v>225</v>
          </cell>
          <cell r="H189">
            <v>225</v>
          </cell>
          <cell r="I189">
            <v>6</v>
          </cell>
          <cell r="M189" t="str">
            <v xml:space="preserve">Wine Advocate : -   |   Vinous : -   |   JSWine : 98/100   |   Commentaire Wine Advocate :    |   Commentaire JS Wine : </v>
          </cell>
          <cell r="N189" t="str">
            <v>-</v>
          </cell>
          <cell r="O189" t="str">
            <v>-</v>
          </cell>
          <cell r="P189" t="str">
            <v>98/100</v>
          </cell>
          <cell r="Q189"/>
          <cell r="R189"/>
        </row>
        <row r="190">
          <cell r="A190" t="str">
            <v>100780820230600750</v>
          </cell>
          <cell r="B190" t="str">
            <v>Carmes de Haut-Brion (les)</v>
          </cell>
          <cell r="C190">
            <v>2023</v>
          </cell>
          <cell r="D190" t="str">
            <v>Bordeaux</v>
          </cell>
          <cell r="E190" t="str">
            <v>75cl</v>
          </cell>
          <cell r="F190">
            <v>6</v>
          </cell>
          <cell r="G190">
            <v>528</v>
          </cell>
          <cell r="H190">
            <v>88</v>
          </cell>
          <cell r="I190">
            <v>8</v>
          </cell>
          <cell r="M190" t="str">
            <v>Wine Advocate : 97-99/100   |   Vinous : 94-96/100   |   JSWine : 98-99/100   |   Commentaire Wine Advocate : Guillaume Pouthier and his team have once again crafted one of Bordeaux's most unique and characterful wines. Revealing aromas of mulberries and raspberries mingled with notions of vine smoke, orange zest, rose petals and spices, the 2023 Les Carmes Haut-Brion is medium to full-bodied, fleshy and concentrated, with a powerful, vibrant and complete mid-palate, concluding with a long, ethereal and mouthwateringly saline finish. Sensual, suave and seamless, its beautifully refined tannins are, analytically, more abundant than even those of the 2022 vintage, yet they are so brilliantly integrated as to be near-imperceptible. This blend of 50% Cabernet Franc, 30% Cabernet Sauvignon and 20% Merlot is crafted for longevity, though its refined structure will make it surprisingly approachable at an early age. It's maturing 70% in new oak barrels, 20% in 18-hectoliter foudres and 10% in amphorae. A creditable yield of 50 hectoliters per hectare represents a decided agronomic success in what was a challenging growing season.    |   Commentaire JS Wine : This is a fantastic wine and very, very exciting, with purity and brightness to the floral, spicy and blackberry notes. It’s full and deep with agility and weightless. You feel the greatness in this. The winemaker says this is more concentrated and structured than the 2022. Lightly salty. 60% whole-berry fermentation. 50% cabernet franc, 30% cabernet sauvignon and 20% merlot. From organically grown grapes.</v>
          </cell>
          <cell r="N190" t="str">
            <v>97-99/100</v>
          </cell>
          <cell r="O190" t="str">
            <v>94-96/100</v>
          </cell>
          <cell r="P190" t="str">
            <v>98-99/100</v>
          </cell>
          <cell r="Q190" t="str">
            <v xml:space="preserve">Guillaume Pouthier and his team have once again crafted one of Bordeaux's most unique and characterful wines. Revealing aromas of mulberries and raspberries mingled with notions of vine smoke, orange zest, rose petals and spices, the 2023 Les Carmes Haut-Brion is medium to full-bodied, fleshy and concentrated, with a powerful, vibrant and complete mid-palate, concluding with a long, ethereal and mouthwateringly saline finish. Sensual, suave and seamless, its beautifully refined tannins are, analytically, more abundant than even those of the 2022 vintage, yet they are so brilliantly integrated as to be near-imperceptible. This blend of 50% Cabernet Franc, 30% Cabernet Sauvignon and 20% Merlot is crafted for longevity, though its refined structure will make it surprisingly approachable at an early age. It's maturing 70% in new oak barrels, 20% in 18-hectoliter foudres and 10% in amphorae. A creditable yield of 50 hectoliters per hectare represents a decided agronomic success in what was a challenging growing season. </v>
          </cell>
          <cell r="R190" t="str">
            <v>This is a fantastic wine and very, very exciting, with purity and brightness to the floral, spicy and blackberry notes. It’s full and deep with agility and weightless. You feel the greatness in this. The winemaker says this is more concentrated and structured than the 2022. Lightly salty. 60% whole-berry fermentation. 50% cabernet franc, 30% cabernet sauvignon and 20% merlot. From organically grown grapes.</v>
          </cell>
        </row>
        <row r="191">
          <cell r="A191" t="str">
            <v>101595520190600750</v>
          </cell>
          <cell r="B191" t="str">
            <v>Château Trotanoy, Pomerol</v>
          </cell>
          <cell r="C191">
            <v>2019</v>
          </cell>
          <cell r="D191" t="str">
            <v>Bordeaux</v>
          </cell>
          <cell r="E191" t="str">
            <v>75cl</v>
          </cell>
          <cell r="F191">
            <v>6</v>
          </cell>
          <cell r="G191">
            <v>1248</v>
          </cell>
          <cell r="H191">
            <v>208</v>
          </cell>
          <cell r="I191">
            <v>1</v>
          </cell>
          <cell r="M191" t="str">
            <v xml:space="preserve">Wine Advocate : 97-99/100   |   Vinous : 95-97/100   |   JSWine : 98-99/100   |   Commentaire Wine Advocate :    |   Commentaire JS Wine : </v>
          </cell>
          <cell r="N191" t="str">
            <v>97-99/100</v>
          </cell>
          <cell r="O191" t="str">
            <v>95-97/100</v>
          </cell>
          <cell r="P191" t="str">
            <v>98-99/100</v>
          </cell>
        </row>
        <row r="192">
          <cell r="A192" t="str">
            <v>100810820230300750</v>
          </cell>
          <cell r="B192" t="str">
            <v>Château Cheval Blanc, Saint-Emilion Grand Cru</v>
          </cell>
          <cell r="C192">
            <v>2023</v>
          </cell>
          <cell r="D192" t="str">
            <v>Bordeaux</v>
          </cell>
          <cell r="E192" t="str">
            <v>75cl</v>
          </cell>
          <cell r="F192">
            <v>3</v>
          </cell>
          <cell r="G192">
            <v>1349</v>
          </cell>
          <cell r="H192">
            <v>449.66666666666669</v>
          </cell>
          <cell r="I192">
            <v>6</v>
          </cell>
          <cell r="M192" t="str">
            <v>Wine Advocate : 98-100/100   |   Vinous : 95-98/100   |   JSWine : 98-99/100   |   Commentaire Wine Advocate : L'un des vins les plus profonds du millésime est le Cheval Blanc 2023, un vin saisissant qui se distingue par son fort sentiment d'identité et son intégration harmonieuse à un stade aussi précoce de sa vie. S'échappant du verre des notes de mûres, de lilas, de fruits noirs, de racine d'iris et de violette, il est moyennement corsé à corsé, souple et homogène, avec un noyau gourmand de fruits frais et vibrants qui dissimule entièrement ses tanins doux et structurants, se terminant par un finale longue et parfumée. Il s'agit d'un assemblage de 52 % de Merlot, 46 % de Cabernet Franc et 2 % de Cabernet Sauvignon, issu de 46 des blocs qui composent Cheval Blanc, et il atteint 13,8 % d'alcool.   |   Commentaire JS Wine : C'est du cabernet, avec du cassis, des mûres, de la pierre concassée, du graphite et de la mine de plomb. Corsé avec des tanins serrés et mâchus qui restent fins mais énergiques. Le vigneron Pierre-Olivier Clouet affirme que ce vin est une référence pour Cheval Blanc. Cela me rappelle le grand 1983. 13,8% d'alcool. 52% merlot, 46% cabernet franc et 2% cabernet sauvignon.</v>
          </cell>
          <cell r="N192" t="str">
            <v>98-100/100</v>
          </cell>
          <cell r="O192" t="str">
            <v>95-98/100</v>
          </cell>
          <cell r="P192" t="str">
            <v>98-99/100</v>
          </cell>
          <cell r="Q192" t="str">
            <v>L'un des vins les plus profonds du millésime est le Cheval Blanc 2023, un vin saisissant qui se distingue par son fort sentiment d'identité et son intégration harmonieuse à un stade aussi précoce de sa vie. S'échappant du verre des notes de mûres, de lilas, de fruits noirs, de racine d'iris et de violette, il est moyennement corsé à corsé, souple et homogène, avec un noyau gourmand de fruits frais et vibrants qui dissimule entièrement ses tanins doux et structurants, se terminant par un finale longue et parfumée. Il s'agit d'un assemblage de 52 % de Merlot, 46 % de Cabernet Franc et 2 % de Cabernet Sauvignon, issu de 46 des blocs qui composent Cheval Blanc, et il atteint 13,8 % d'alcool.</v>
          </cell>
          <cell r="R192" t="str">
            <v>C'est du cabernet, avec du cassis, des mûres, de la pierre concassée, du graphite et de la mine de plomb. Corsé avec des tanins serrés et mâchus qui restent fins mais énergiques. Le vigneron Pierre-Olivier Clouet affirme que ce vin est une référence pour Cheval Blanc. Cela me rappelle le grand 1983. 13,8% d'alcool. 52% merlot, 46% cabernet franc et 2% cabernet sauvignon.</v>
          </cell>
        </row>
        <row r="193">
          <cell r="A193" t="str">
            <v>101124720230300750</v>
          </cell>
          <cell r="B193" t="str">
            <v>Château Haut-Brion Premier Cru classé, Pessac-Leognan</v>
          </cell>
          <cell r="C193">
            <v>2023</v>
          </cell>
          <cell r="D193" t="str">
            <v>Bordeaux</v>
          </cell>
          <cell r="E193" t="str">
            <v>75cl</v>
          </cell>
          <cell r="F193">
            <v>3</v>
          </cell>
          <cell r="G193">
            <v>1100</v>
          </cell>
          <cell r="H193">
            <v>366.66666666666669</v>
          </cell>
          <cell r="I193">
            <v>0</v>
          </cell>
          <cell r="M193" t="str">
            <v>Wine Advocate : 95-97/100   |   Vinous : 96-98/100   |   JSWine : 98-99/100   |   Commentaire Wine Advocate : (WA 95-97 points) The 2023 Haut-Brion exhibits a more Cabernet-inflected personality than the richer 2022, offering up a deep but youthfully reserved bouquet of dark wild berries, licorice, smoke and pencil lead mingled with notions of cigar wrapper, nicely integrated new oak and spices. Full-bodied, deep and velvety, it’s layered and concentrated, with a deep core of fruit structured around abundant but velvety tannins, concluding with a long, controlled finish. Somewhat reminiscent of the estate's successful 2006, it's a blend of 52.3% Merlot, 38.6% Cabernet Sauvignon and 9.1% Cabernet Franc. - Yohan Castaing   |   Commentaire JS Wine : (JS 98-99 points) This is tight, yet so upright and proper, with a vertical line of fine tannin that runs true and deep. It’s medium- to full-bodied with an exquisite texture and a long, structured finish. 52.3% merlot, 38.6% cabernet sauvignon and 9.1% cabernet franc</v>
          </cell>
          <cell r="N193" t="str">
            <v>95-97/100</v>
          </cell>
          <cell r="O193" t="str">
            <v>96-98/100</v>
          </cell>
          <cell r="P193" t="str">
            <v>98-99/100</v>
          </cell>
          <cell r="Q193" t="str">
            <v>(WA 95-97 points) The 2023 Haut-Brion exhibits a more Cabernet-inflected personality than the richer 2022, offering up a deep but youthfully reserved bouquet of dark wild berries, licorice, smoke and pencil lead mingled with notions of cigar wrapper, nicely integrated new oak and spices. Full-bodied, deep and velvety, it’s layered and concentrated, with a deep core of fruit structured around abundant but velvety tannins, concluding with a long, controlled finish. Somewhat reminiscent of the estate's successful 2006, it's a blend of 52.3% Merlot, 38.6% Cabernet Sauvignon and 9.1% Cabernet Franc. - Yohan Castaing</v>
          </cell>
          <cell r="R193" t="str">
            <v>(JS 98-99 points) This is tight, yet so upright and proper, with a vertical line of fine tannin that runs true and deep. It’s medium- to full-bodied with an exquisite texture and a long, structured finish. 52.3% merlot, 38.6% cabernet sauvignon and 9.1% cabernet franc</v>
          </cell>
        </row>
        <row r="194">
          <cell r="A194" t="str">
            <v>101354420230300750</v>
          </cell>
          <cell r="B194" t="str">
            <v>Château Mouton Rothschild Premier Cru classé, Pauillac</v>
          </cell>
          <cell r="C194">
            <v>2023</v>
          </cell>
          <cell r="D194" t="str">
            <v>Bordeaux</v>
          </cell>
          <cell r="E194" t="str">
            <v>75cl</v>
          </cell>
          <cell r="F194">
            <v>3</v>
          </cell>
          <cell r="G194">
            <v>1198</v>
          </cell>
          <cell r="H194">
            <v>399.33333333333331</v>
          </cell>
          <cell r="I194">
            <v>4</v>
          </cell>
          <cell r="M194" t="str">
            <v>Wine Advocate : 94-96-100   |   Vinous : 96-99/100   |   JSWine : 98-99/100   |   Commentaire Wine Advocate : Des arômes de crème de cassis et de baies noires mêlés de copeaux de crayon, de torréfaction d'espresso et de violettes introduisent le Mouton Rothschild 2023, un vin mi-corsé à corsé, étagé et charnu avec un noyau crémeux de fruits mûrs mais vifs, des tanins doux et une finale expansive. . En termes de parcelles, le 2023 a des origines assez différentes du 2022, privilégiant les parcelles mieux drainées plutôt que celles résistantes à la sécheresse. C'est un assemblage de 93 % de Cabernet Sauvignon et de 7 % de Merlot, sans Cabernet Franc ni Petit Verdot dans l'assemblage, et il atteint 13,3 % d'alcool.   |   Commentaire JS Wine : C'est le Mouton le plus structuré depuis le grand 2016, avec des tanins qui démarrent lentement puis s'envolent. C'est musclé et tonique. Il est corsé mais ne semble pas trop lourd. Cela monte en intensité et continue encore et encore. Cela ne cesse de s’étendre. J'ai pris une double prise ici. 93% de cabernet sauvignon et 7% de merlot.</v>
          </cell>
          <cell r="N194" t="str">
            <v>94-96-100</v>
          </cell>
          <cell r="O194" t="str">
            <v>96-99/100</v>
          </cell>
          <cell r="P194" t="str">
            <v>98-99/100</v>
          </cell>
          <cell r="Q194" t="str">
            <v>Des arômes de crème de cassis et de baies noires mêlés de copeaux de crayon, de torréfaction d'espresso et de violettes introduisent le Mouton Rothschild 2023, un vin mi-corsé à corsé, étagé et charnu avec un noyau crémeux de fruits mûrs mais vifs, des tanins doux et une finale expansive. . En termes de parcelles, le 2023 a des origines assez différentes du 2022, privilégiant les parcelles mieux drainées plutôt que celles résistantes à la sécheresse. C'est un assemblage de 93 % de Cabernet Sauvignon et de 7 % de Merlot, sans Cabernet Franc ni Petit Verdot dans l'assemblage, et il atteint 13,3 % d'alcool.</v>
          </cell>
          <cell r="R194" t="str">
            <v>C'est le Mouton le plus structuré depuis le grand 2016, avec des tanins qui démarrent lentement puis s'envolent. C'est musclé et tonique. Il est corsé mais ne semble pas trop lourd. Cela monte en intensité et continue encore et encore. Cela ne cesse de s’étendre. J'ai pris une double prise ici. 93% de cabernet sauvignon et 7% de merlot.</v>
          </cell>
        </row>
        <row r="195">
          <cell r="A195" t="str">
            <v>101598420200100750</v>
          </cell>
          <cell r="B195" t="str">
            <v>Château Valandraud Premier Grand Cru classé B, Saint-Emilion Grand Cru</v>
          </cell>
          <cell r="C195">
            <v>2020</v>
          </cell>
          <cell r="D195" t="str">
            <v>Bordeaux</v>
          </cell>
          <cell r="E195" t="str">
            <v>75cl</v>
          </cell>
          <cell r="F195">
            <v>1</v>
          </cell>
          <cell r="G195">
            <v>99</v>
          </cell>
          <cell r="H195">
            <v>99</v>
          </cell>
          <cell r="I195">
            <v>6</v>
          </cell>
          <cell r="M195" t="str">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ell>
          <cell r="N195" t="str">
            <v>95-97/100</v>
          </cell>
          <cell r="O195" t="str">
            <v>98/100</v>
          </cell>
          <cell r="P195" t="str">
            <v>98-99/100</v>
          </cell>
          <cell r="Q195" t="str">
            <v>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v>
          </cell>
          <cell r="R195" t="str">
            <v>Very opulent and expressive aromas of black fruit and pine needles. So floral. Full-bodied with plush, velvety tannins and lots of fruit and texture. It goes on for minutes. Rich at the finish, but remains fresh and vivid. Superb. One of the great Valandrauds. Drink after 2027.</v>
          </cell>
        </row>
        <row r="196">
          <cell r="A196" t="str">
            <v>101598420200600750</v>
          </cell>
          <cell r="B196" t="str">
            <v>Château Valandraud Premier Grand Cru classé B, Saint-Emilion Grand Cru</v>
          </cell>
          <cell r="C196">
            <v>2020</v>
          </cell>
          <cell r="D196" t="str">
            <v>Bordeaux</v>
          </cell>
          <cell r="E196" t="str">
            <v>75cl</v>
          </cell>
          <cell r="F196">
            <v>6</v>
          </cell>
          <cell r="G196">
            <v>594</v>
          </cell>
          <cell r="H196">
            <v>99</v>
          </cell>
          <cell r="I196">
            <v>9</v>
          </cell>
          <cell r="M196" t="str">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ell>
          <cell r="N196" t="str">
            <v>95-97/100</v>
          </cell>
          <cell r="O196" t="str">
            <v>98/100</v>
          </cell>
          <cell r="P196" t="str">
            <v>98-99/100</v>
          </cell>
          <cell r="Q196" t="str">
            <v>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v>
          </cell>
          <cell r="R196" t="str">
            <v>Very opulent and expressive aromas of black fruit and pine needles. So floral. Full-bodied with plush, velvety tannins and lots of fruit and texture. It goes on for minutes. Rich at the finish, but remains fresh and vivid. Superb. One of the great Valandrauds. Drink after 2027.</v>
          </cell>
        </row>
        <row r="197">
          <cell r="A197" t="str">
            <v>100878820180600750</v>
          </cell>
          <cell r="B197" t="str">
            <v>Cos d'Estournel 2eme Cru classé, Saint-Estephe</v>
          </cell>
          <cell r="C197">
            <v>2018</v>
          </cell>
          <cell r="D197" t="str">
            <v>Bordeaux</v>
          </cell>
          <cell r="E197" t="str">
            <v>75cl</v>
          </cell>
          <cell r="F197">
            <v>6</v>
          </cell>
          <cell r="G197">
            <v>1035</v>
          </cell>
          <cell r="H197">
            <v>172.5</v>
          </cell>
          <cell r="I197">
            <v>2</v>
          </cell>
          <cell r="M197" t="str">
            <v xml:space="preserve">Wine Advocate : 97-100/100   |   Vinous : 98/100   |   JSWine : 98-99/100   |   Commentaire Wine Advocate : The 2018 Cos d'Estournel is composed of 74% Cabernet Sauvignon, 23% Merlot, 2% Petit Verdot and 1% Cabernet Franc and has 14.59% alcohol. Aging in 50% new barriques, it has a deep purple-black color and drifts effortlessly, gracefully, seductively out of the glass with slowly unfurling notions of blackcurrant cordial, wild blueberries, chocolate-covered cherries and plum pudding with touches of violets, licorice, wild roses and yeast extract plus a waft of loose tobacco. The full-bodied palate is built like a brick house with a solid frame of super firm, super ripe tannins and seamless freshness to back up the vibrant, crunchy, oh-so-muscular fruit, finishing long with loads of mineral layers. Amazing structure will keep this beauty for at least half a century and probably a full one!   |   Commentaire JS Wine : </v>
          </cell>
          <cell r="N197" t="str">
            <v>97-100/100</v>
          </cell>
          <cell r="O197" t="str">
            <v>98/100</v>
          </cell>
          <cell r="P197" t="str">
            <v>98-99/100</v>
          </cell>
          <cell r="Q197" t="str">
            <v>The 2018 Cos d'Estournel is composed of 74% Cabernet Sauvignon, 23% Merlot, 2% Petit Verdot and 1% Cabernet Franc and has 14.59% alcohol. Aging in 50% new barriques, it has a deep purple-black color and drifts effortlessly, gracefully, seductively out of the glass with slowly unfurling notions of blackcurrant cordial, wild blueberries, chocolate-covered cherries and plum pudding with touches of violets, licorice, wild roses and yeast extract plus a waft of loose tobacco. The full-bodied palate is built like a brick house with a solid frame of super firm, super ripe tannins and seamless freshness to back up the vibrant, crunchy, oh-so-muscular fruit, finishing long with loads of mineral layers. Amazing structure will keep this beauty for at least half a century and probably a full one!</v>
          </cell>
        </row>
        <row r="198">
          <cell r="A198" t="str">
            <v>100964220200600750</v>
          </cell>
          <cell r="B198" t="str">
            <v xml:space="preserve">Château l'Evangile, Pomerol </v>
          </cell>
          <cell r="C198">
            <v>2020</v>
          </cell>
          <cell r="D198" t="str">
            <v>Bordeaux</v>
          </cell>
          <cell r="E198" t="str">
            <v>75cl</v>
          </cell>
          <cell r="F198">
            <v>6</v>
          </cell>
          <cell r="G198">
            <v>1020</v>
          </cell>
          <cell r="H198">
            <v>170</v>
          </cell>
          <cell r="I198">
            <v>3</v>
          </cell>
          <cell r="M198" t="str">
            <v xml:space="preserve">Wine Advocate : 96-98/100   |   Vinous : -   |   JSWine : 98-99/100   |   Commentaire Wine Advocate : Deep garnet-purple colored, the 2020 L'Evangile rolls effortlessly out of the glass with notions of mulberries, black raspberries and stewed red and black plums, plus suggestions of Indian spices, dusty soil and violets with a touch of iron ore. The medium to full-bodied palate possesses compelling freshness and a fine-grained texture to support the muscular black and red fruits, finishing long and earthy.   |   Commentaire JS Wine : </v>
          </cell>
          <cell r="N198" t="str">
            <v>96-98/100</v>
          </cell>
          <cell r="O198" t="str">
            <v>-</v>
          </cell>
          <cell r="P198" t="str">
            <v>98-99/100</v>
          </cell>
          <cell r="Q198" t="str">
            <v>Deep garnet-purple colored, the 2020 L'Evangile rolls effortlessly out of the glass with notions of mulberries, black raspberries and stewed red and black plums, plus suggestions of Indian spices, dusty soil and violets with a touch of iron ore. The medium to full-bodied palate possesses compelling freshness and a fine-grained texture to support the muscular black and red fruits, finishing long and earthy.</v>
          </cell>
        </row>
        <row r="199">
          <cell r="A199" t="str">
            <v>101237420200600750</v>
          </cell>
          <cell r="B199" t="str">
            <v>Château Leoville Las Cases</v>
          </cell>
          <cell r="C199">
            <v>2020</v>
          </cell>
          <cell r="D199" t="str">
            <v>Bordeaux</v>
          </cell>
          <cell r="E199" t="str">
            <v>75cl</v>
          </cell>
          <cell r="F199">
            <v>6</v>
          </cell>
          <cell r="G199">
            <v>1170</v>
          </cell>
          <cell r="H199">
            <v>195</v>
          </cell>
          <cell r="I199">
            <v>5</v>
          </cell>
          <cell r="M199" t="str">
            <v xml:space="preserve">Wine Advocate : 97+/100   |   Vinous : -   |   JSWine : 98-99/100   |   Commentaire Wine Advocate :    |   Commentaire JS Wine : </v>
          </cell>
          <cell r="N199" t="str">
            <v>97+/100</v>
          </cell>
          <cell r="O199" t="str">
            <v>-</v>
          </cell>
          <cell r="P199" t="str">
            <v>98-99/100</v>
          </cell>
        </row>
        <row r="200">
          <cell r="A200" t="str">
            <v>101237420200301500</v>
          </cell>
          <cell r="B200" t="str">
            <v>Château Leoville Las Cases</v>
          </cell>
          <cell r="C200">
            <v>2020</v>
          </cell>
          <cell r="D200" t="str">
            <v>Bordeaux</v>
          </cell>
          <cell r="E200" t="str">
            <v>150cl</v>
          </cell>
          <cell r="F200">
            <v>3</v>
          </cell>
          <cell r="G200">
            <v>1200</v>
          </cell>
          <cell r="H200">
            <v>400</v>
          </cell>
          <cell r="I200">
            <v>1</v>
          </cell>
          <cell r="M200" t="str">
            <v xml:space="preserve">Wine Advocate : 97+/100   |   Vinous : -   |   JSWine : 98-99/100   |   Commentaire Wine Advocate :    |   Commentaire JS Wine : </v>
          </cell>
          <cell r="N200" t="str">
            <v>97+/100</v>
          </cell>
          <cell r="O200" t="str">
            <v>-</v>
          </cell>
          <cell r="P200" t="str">
            <v>98-99/100</v>
          </cell>
        </row>
        <row r="201">
          <cell r="A201" t="str">
            <v>100947920140601500</v>
          </cell>
          <cell r="B201" t="str">
            <v>Château Ducru-Beaucaillou</v>
          </cell>
          <cell r="C201">
            <v>2014</v>
          </cell>
          <cell r="D201" t="str">
            <v>Bordeaux</v>
          </cell>
          <cell r="E201" t="str">
            <v>150cl</v>
          </cell>
          <cell r="F201">
            <v>6</v>
          </cell>
          <cell r="G201">
            <v>1552</v>
          </cell>
          <cell r="H201">
            <v>258.66666666666669</v>
          </cell>
          <cell r="I201">
            <v>3</v>
          </cell>
          <cell r="M201" t="str">
            <v xml:space="preserve">Wine Advocate : 95/100   |   Vinous : 95/100   |   JSWine : 99/100   |   Commentaire Wine Advocate : The 2014 Ducru Beaucaillou showed extremely well when I tasted it with Bruno Borie during en primeur. Now in bottle, it delivers on that promise with beautifully defined blackberry and raspberry fruit infused with cedar and pencil box aromas. Quintessentially Saint Julien. The palate is very well defined with fine tannin, pitch-perfect acidity, a palpable sense of energy and frisson from start to finish that delivers plenty of tobacco-infused fruit. It is not the perfection-flirting legend that I have read elsewhere; it is just a damn good Saint Julien that is going to drink beautifully over the next 25 to 30 years."   |   Commentaire JS Wine : Fabulous aromas of crushed berries such as blackberries and blackcurrants, not to mention spices. Wet earth and cedar, too. Complex. Full-bodied, yet agile and complete. A dense center palate. Ultra-round tannins. Everything in the right balance. Wonderful to taste but better to drink in 2022. </v>
          </cell>
          <cell r="N201" t="str">
            <v>95/100</v>
          </cell>
          <cell r="O201" t="str">
            <v>95/100</v>
          </cell>
          <cell r="P201" t="str">
            <v>99/100</v>
          </cell>
          <cell r="Q201" t="str">
            <v>The 2014 Ducru Beaucaillou showed extremely well when I tasted it with Bruno Borie during en primeur. Now in bottle, it delivers on that promise with beautifully defined blackberry and raspberry fruit infused with cedar and pencil box aromas. Quintessentially Saint Julien. The palate is very well defined with fine tannin, pitch-perfect acidity, a palpable sense of energy and frisson from start to finish that delivers plenty of tobacco-infused fruit. It is not the perfection-flirting legend that I have read elsewhere; it is just a damn good Saint Julien that is going to drink beautifully over the next 25 to 30 years."</v>
          </cell>
          <cell r="R201" t="str">
            <v xml:space="preserve">Fabulous aromas of crushed berries such as blackberries and blackcurrants, not to mention spices. Wet earth and cedar, too. Complex. Full-bodied, yet agile and complete. A dense center palate. Ultra-round tannins. Everything in the right balance. Wonderful to taste but better to drink in 2022. </v>
          </cell>
        </row>
        <row r="202">
          <cell r="A202" t="str">
            <v>101231620140300750</v>
          </cell>
          <cell r="B202" t="str">
            <v>château Latour, Pauillac</v>
          </cell>
          <cell r="C202">
            <v>2014</v>
          </cell>
          <cell r="D202" t="str">
            <v>Bordeaux</v>
          </cell>
          <cell r="E202" t="str">
            <v>75cl</v>
          </cell>
          <cell r="F202">
            <v>3</v>
          </cell>
          <cell r="G202">
            <v>1437</v>
          </cell>
          <cell r="H202">
            <v>479</v>
          </cell>
          <cell r="I202">
            <v>2</v>
          </cell>
          <cell r="M202" t="str">
            <v xml:space="preserve">Wine Advocate : 97/100   |   Vinous : 96/100   |   JSWine : 99/100   |   Commentaire Wine Advocate :    |   Commentaire JS Wine : </v>
          </cell>
          <cell r="N202" t="str">
            <v>97/100</v>
          </cell>
          <cell r="O202" t="str">
            <v>96/100</v>
          </cell>
          <cell r="P202" t="str">
            <v>99/100</v>
          </cell>
        </row>
        <row r="203">
          <cell r="A203" t="str">
            <v>101322520220600750</v>
          </cell>
          <cell r="B203" t="str">
            <v>Château La Mondotte, Saint-Emilion Grand Cru</v>
          </cell>
          <cell r="C203">
            <v>2022</v>
          </cell>
          <cell r="D203" t="str">
            <v>Bordeaux</v>
          </cell>
          <cell r="E203" t="str">
            <v>75cl</v>
          </cell>
          <cell r="F203">
            <v>6</v>
          </cell>
          <cell r="G203">
            <v>876</v>
          </cell>
          <cell r="H203">
            <v>146</v>
          </cell>
          <cell r="I203">
            <v>4</v>
          </cell>
          <cell r="M203" t="str">
            <v>Wine Advocate : 93-95/100   |   Vinous : 97+/100   |   JSWine : 99/100   |   Commentaire Wine Advocate : The 2022 La Mondotte is deep and concentrated, unwinding in the glass with brooding aromas of wild berries, licorice, violets and black truffle. Full-bodied, ample and layered, it's deep and youthfully introverted, its concentrated core of fruit girdled by lively acids and sweet, beautifully powdery tannins.   |   Commentaire JS Wine : This is so floral with violets and dried rose petals on the nose as well as raspberries and blueberries. Medium-bodied, it has very fine tannins that grow in the finish, giving a salty and chalky impression. Positive austerity at the end. A cooler, higher energy La Mondotte.</v>
          </cell>
          <cell r="N203" t="str">
            <v>93-95/100</v>
          </cell>
          <cell r="O203" t="str">
            <v>97+/100</v>
          </cell>
          <cell r="P203" t="str">
            <v>99/100</v>
          </cell>
          <cell r="Q203" t="str">
            <v>The 2022 La Mondotte is deep and concentrated, unwinding in the glass with brooding aromas of wild berries, licorice, violets and black truffle. Full-bodied, ample and layered, it's deep and youthfully introverted, its concentrated core of fruit girdled by lively acids and sweet, beautifully powdery tannins.</v>
          </cell>
          <cell r="R203" t="str">
            <v>This is so floral with violets and dried rose petals on the nose as well as raspberries and blueberries. Medium-bodied, it has very fine tannins that grow in the finish, giving a salty and chalky impression. Positive austerity at the end. A cooler, higher energy La Mondotte.</v>
          </cell>
        </row>
        <row r="204">
          <cell r="A204" t="str">
            <v>100976920220600750</v>
          </cell>
          <cell r="B204" t="str">
            <v>Château Figeac Premier Grand Cru classé A, Saint-Emilion Grand Cru</v>
          </cell>
          <cell r="C204">
            <v>2022</v>
          </cell>
          <cell r="D204" t="str">
            <v>Bordeaux</v>
          </cell>
          <cell r="E204" t="str">
            <v>75cl</v>
          </cell>
          <cell r="F204">
            <v>6</v>
          </cell>
          <cell r="G204">
            <v>1649</v>
          </cell>
          <cell r="H204">
            <v>274.83333333333331</v>
          </cell>
          <cell r="I204">
            <v>6</v>
          </cell>
          <cell r="M204" t="str">
            <v>Wine Advocate : 100/100   |   Vinous : 98+/100   |   JSWine : 99/100   |   Commentaire Wine Advocate : The 2022 Figeac is one of the wines of the vintage. Unfurling in the glass with a deep and complex bouquet of dark berries and cassis mingled with hints of violet, pencil lead, mint and cigar wrapper, it's medium to full-bodied, dense and concentrated, with striking intensity and sweetness of fruit married with unerring precision and energy, concluding with a long, penetrating finish. Abundant but exquisitely filigreed tannins lend a sense of classicism and proportion to a wine that might otherwise be flamboyant. As I wrote from barrel, it's the quintessential Figeac, testament to the late Thierry Manoncourt's vision to plant such a large proportion of Cabernet, and on drought-resistant rootstocks. Such is the inherent complexity of Figeac's terroirs that harvest took place sub-block by sub-block between September 1st and 25th. Could the result be a contemporary version of the estate's magical 1949? - William Kelley   |   Commentaire JS Wine : Deep nose with graphite, gravel, dark hazelnut chocolate, blackberries, blueberries and truffles. Really taut and tense on the palate with fresh, vibrating tannins and a very long, chalky finish. Compact. 35% merlot, 34% cabernet franc and 31% cabernet sauvignon. Lots of vibrancy and muscled tension here from an extremely hot and dry year. Drink from 2029 when the wood spices get more integrated. - Zekun Shuai</v>
          </cell>
          <cell r="N204" t="str">
            <v>100/100</v>
          </cell>
          <cell r="O204" t="str">
            <v>98+/100</v>
          </cell>
          <cell r="P204" t="str">
            <v>99/100</v>
          </cell>
          <cell r="Q204" t="str">
            <v>The 2022 Figeac is one of the wines of the vintage. Unfurling in the glass with a deep and complex bouquet of dark berries and cassis mingled with hints of violet, pencil lead, mint and cigar wrapper, it's medium to full-bodied, dense and concentrated, with striking intensity and sweetness of fruit married with unerring precision and energy, concluding with a long, penetrating finish. Abundant but exquisitely filigreed tannins lend a sense of classicism and proportion to a wine that might otherwise be flamboyant. As I wrote from barrel, it's the quintessential Figeac, testament to the late Thierry Manoncourt's vision to plant such a large proportion of Cabernet, and on drought-resistant rootstocks. Such is the inherent complexity of Figeac's terroirs that harvest took place sub-block by sub-block between September 1st and 25th. Could the result be a contemporary version of the estate's magical 1949? - William Kelley</v>
          </cell>
          <cell r="R204" t="str">
            <v>Deep nose with graphite, gravel, dark hazelnut chocolate, blackberries, blueberries and truffles. Really taut and tense on the palate with fresh, vibrating tannins and a very long, chalky finish. Compact. 35% merlot, 34% cabernet franc and 31% cabernet sauvignon. Lots of vibrancy and muscled tension here from an extremely hot and dry year. Drink from 2029 when the wood spices get more integrated. - Zekun Shuai</v>
          </cell>
        </row>
        <row r="205">
          <cell r="A205" t="str">
            <v>100976920160600750</v>
          </cell>
          <cell r="B205" t="str">
            <v>Château Figeac Premier Grand Cru classé B, Saint-Emilion Grand Cru</v>
          </cell>
          <cell r="C205">
            <v>2016</v>
          </cell>
          <cell r="D205" t="str">
            <v>Bordeaux</v>
          </cell>
          <cell r="E205" t="str">
            <v>75cl</v>
          </cell>
          <cell r="F205">
            <v>6</v>
          </cell>
          <cell r="G205">
            <v>1200</v>
          </cell>
          <cell r="H205">
            <v>200</v>
          </cell>
          <cell r="I205">
            <v>1</v>
          </cell>
          <cell r="M205" t="str">
            <v xml:space="preserve">Wine Advocate : 97+/100   |   Vinous : 98+/100   |   JSWine : 99/100   |   Commentaire Wine Advocate : "The 2016 Figeac is comprised of 38% Cabernet Sauvignon, 36% Merlot and 26% Cabernet Franc. Deep garnet-purple colored, the nose is a little broody and reticent at this very youthful stage, slowly unfolding to reveal profound plum preserves, crème de cassis, black raspberries and star anise with hints of moss-covered bark, truffles and tilled loam plus a waft of red currants and raspberry leaves sparks. Medium to full-bodied, the palate is practically quivering with energy, offering glimpses at tightly wound black fruit and mineral/ferrous layers, framed by very firm, ripe tannins and wonderful tension, finishing long with the spices coming through. This will need a good 7-8 years to come round and then should cellar for 40+ years. Very serious, beautifully poised and sophisticated personality this vintage."   |   Commentaire JS Wine : </v>
          </cell>
          <cell r="N205" t="str">
            <v>97+/100</v>
          </cell>
          <cell r="O205" t="str">
            <v>98+/100</v>
          </cell>
          <cell r="P205" t="str">
            <v>99/100</v>
          </cell>
          <cell r="Q205" t="str">
            <v>"The 2016 Figeac is comprised of 38% Cabernet Sauvignon, 36% Merlot and 26% Cabernet Franc. Deep garnet-purple colored, the nose is a little broody and reticent at this very youthful stage, slowly unfolding to reveal profound plum preserves, crème de cassis, black raspberries and star anise with hints of moss-covered bark, truffles and tilled loam plus a waft of red currants and raspberry leaves sparks. Medium to full-bodied, the palate is practically quivering with energy, offering glimpses at tightly wound black fruit and mineral/ferrous layers, framed by very firm, ripe tannins and wonderful tension, finishing long with the spices coming through. This will need a good 7-8 years to come round and then should cellar for 40+ years. Very serious, beautifully poised and sophisticated personality this vintage."</v>
          </cell>
        </row>
        <row r="206">
          <cell r="A206" t="str">
            <v>100810820220300750</v>
          </cell>
          <cell r="B206" t="str">
            <v>Château Cheval Blanc Premier Grand Cru classé A, Saint-Emilion Grand Cru</v>
          </cell>
          <cell r="C206">
            <v>2022</v>
          </cell>
          <cell r="D206" t="str">
            <v>Bordeaux</v>
          </cell>
          <cell r="E206" t="str">
            <v>75cl</v>
          </cell>
          <cell r="F206">
            <v>3</v>
          </cell>
          <cell r="G206">
            <v>1635</v>
          </cell>
          <cell r="H206">
            <v>545</v>
          </cell>
          <cell r="I206">
            <v>1</v>
          </cell>
          <cell r="M206" t="str">
            <v>Wine Advocate : 98/100   |   Vinous : 99/100   |   JSWine : 99/100   |   Commentaire Wine Advocate : The 2022 Château Cheval Blanc has turned out beautifully in bottle, bursting from the glass with aromas of minty mulberries, licorice and rose petals mingled with hints of pipe tobacco and baking chocolate. Full-bodied, rich and velvety, it's layered and unctuous, with sweet, powdery tannins and a broad, enveloping profile, concluding with a long, fragrant finish. Flamboyant but controlled, this blend of 53% Merlot, 46% Cabernet Franc and 1% Cabernet Sauvignon spent only 12 months in barrique. There's no Petit Cheval this year, as what little wasn't deemed up to the level of the grand vin was sold off in bulk. - William Kelley    |   Commentaire JS Wine : Extremely perfumed, showing red roses and violets as well as hints of flower stems. A touch of sandalwood. This turns to blue fruits with such pure grape character, like smelling must. Savory, light brine and black olives. The palate is tight and refined before taking off at the end. The perfectly integrated tannins melt into the wine, giving it fascinating tension and intensity. 53% merlot, 46% cabernet franc and 1% cabernet sauvignon. Drink after 2028</v>
          </cell>
          <cell r="N206" t="str">
            <v>98/100</v>
          </cell>
          <cell r="O206" t="str">
            <v>99/100</v>
          </cell>
          <cell r="P206" t="str">
            <v>99/100</v>
          </cell>
          <cell r="Q206" t="str">
            <v xml:space="preserve">The 2022 Château Cheval Blanc has turned out beautifully in bottle, bursting from the glass with aromas of minty mulberries, licorice and rose petals mingled with hints of pipe tobacco and baking chocolate. Full-bodied, rich and velvety, it's layered and unctuous, with sweet, powdery tannins and a broad, enveloping profile, concluding with a long, fragrant finish. Flamboyant but controlled, this blend of 53% Merlot, 46% Cabernet Franc and 1% Cabernet Sauvignon spent only 12 months in barrique. There's no Petit Cheval this year, as what little wasn't deemed up to the level of the grand vin was sold off in bulk. - William Kelley </v>
          </cell>
          <cell r="R206" t="str">
            <v>Extremely perfumed, showing red roses and violets as well as hints of flower stems. A touch of sandalwood. This turns to blue fruits with such pure grape character, like smelling must. Savory, light brine and black olives. The palate is tight and refined before taking off at the end. The perfectly integrated tannins melt into the wine, giving it fascinating tension and intensity. 53% merlot, 46% cabernet franc and 1% cabernet sauvignon. Drink after 2028</v>
          </cell>
        </row>
        <row r="207">
          <cell r="A207" t="str">
            <v>101187220180600750</v>
          </cell>
          <cell r="B207" t="str">
            <v>Château Lafite Rotschild, Pauillac</v>
          </cell>
          <cell r="C207">
            <v>2018</v>
          </cell>
          <cell r="D207" t="str">
            <v>Bordeaux</v>
          </cell>
          <cell r="E207" t="str">
            <v>75cl</v>
          </cell>
          <cell r="F207">
            <v>6</v>
          </cell>
          <cell r="G207">
            <v>3584</v>
          </cell>
          <cell r="H207">
            <v>597.33333333333337</v>
          </cell>
          <cell r="I207">
            <v>2</v>
          </cell>
          <cell r="M207" t="str">
            <v>Wine Advocate : 100/100   |   Vinous : -   |   JSWine : 99/100   |   Commentaire Wine Advocate : "The 2018 Lafite Rothschild is blended of 91% Cabernet Sauvignon, 8.5% Merlot and 0.5% Petit Verdot and has 13.3% alcohol. The Merlot was harvested September 17-24, the Cabernet Sauvignon was harvested September 25 to October 5, and the Cabernet Franc was harvested on September 24. It has a deep purple-black color and then WOW--what a nose. It comes sashaying out of the glass with bags of grace and perfume, revealing notions of lilacs, red roses, fragrant soil, cinnamon stick and Morello cherries with a core of blackcurrant cordial, fresh black plums, redcurrant jelly and tapenade plus a waft of iron ore. Medium-bodied, the palate has wonderful, tightly wound layers of black, red and blue fruits intermingled with floral, earth and mineral notions and a rock-solid frame of the most finely pixelated tannins you can possibly imagine. Anyone who wants to see what I mean when I babble about the Lafite tannins needs to try this benchmark. The finish goes on, and on, and on. If this wine doesn't get Bordeaux lovers hearts' racing, nothing will."   |   Commentaire JS Wine : Wow. The aromas are so intense and refined at the same time, offering gorgeous blackcurrant, lead-pencil and orchid character. Such purity of fruit. Sleek and finely polished with a fine cut to the tannins that provide such grace and glamor. Yet, it’s got the power and structure to age for decades. On and on. Try after 2029.</v>
          </cell>
          <cell r="N207" t="str">
            <v>100/100</v>
          </cell>
          <cell r="O207" t="str">
            <v>-</v>
          </cell>
          <cell r="P207" t="str">
            <v>99/100</v>
          </cell>
          <cell r="Q207" t="str">
            <v>"The 2018 Lafite Rothschild is blended of 91% Cabernet Sauvignon, 8.5% Merlot and 0.5% Petit Verdot and has 13.3% alcohol. The Merlot was harvested September 17-24, the Cabernet Sauvignon was harvested September 25 to October 5, and the Cabernet Franc was harvested on September 24. It has a deep purple-black color and then WOW--what a nose. It comes sashaying out of the glass with bags of grace and perfume, revealing notions of lilacs, red roses, fragrant soil, cinnamon stick and Morello cherries with a core of blackcurrant cordial, fresh black plums, redcurrant jelly and tapenade plus a waft of iron ore. Medium-bodied, the palate has wonderful, tightly wound layers of black, red and blue fruits intermingled with floral, earth and mineral notions and a rock-solid frame of the most finely pixelated tannins you can possibly imagine. Anyone who wants to see what I mean when I babble about the Lafite tannins needs to try this benchmark. The finish goes on, and on, and on. If this wine doesn't get Bordeaux lovers hearts' racing, nothing will."</v>
          </cell>
          <cell r="R207" t="str">
            <v>Wow. The aromas are so intense and refined at the same time, offering gorgeous blackcurrant, lead-pencil and orchid character. Such purity of fruit. Sleek and finely polished with a fine cut to the tannins that provide such grace and glamor. Yet, it’s got the power and structure to age for decades. On and on. Try after 2029.</v>
          </cell>
        </row>
        <row r="208">
          <cell r="A208" t="str">
            <v>101257620200600750</v>
          </cell>
          <cell r="B208" t="str">
            <v xml:space="preserve">Château Lynch Bages, 5eme Cru Classé, Pauillac </v>
          </cell>
          <cell r="C208">
            <v>2020</v>
          </cell>
          <cell r="D208" t="str">
            <v>Bordeaux</v>
          </cell>
          <cell r="E208" t="str">
            <v>75cl</v>
          </cell>
          <cell r="F208">
            <v>6</v>
          </cell>
          <cell r="G208">
            <v>586</v>
          </cell>
          <cell r="H208">
            <v>97.666666666666671</v>
          </cell>
          <cell r="I208">
            <v>3</v>
          </cell>
          <cell r="M208" t="str">
            <v>Wine Advocate : 95+/100   |   Vinous : -   |   JSWine : 99/100   |   Commentaire Wine Advocate : The 2020 Lynch-Bages is a blend of 60% Cabernet Sauvignon, 31% Merlot, 4% Cabernet Franc and 5% Petit Verdot, aging for around 18 months in French oak barriques, 75% new. It has an alcohol of 13.41%, a pH of 3.73 and an IPT (tannin index) of 93. Opaque purple-black in color, it leaps from the glass with notes of crushed blackberries, cassis and boysenberries, plus touches of garrigue, red roses and cedar chest with hints of graphite and black olives. The medium-bodied palate has a rock-solid frame of ripe, grainy tannins and plenty of freshness supporting the tight-knit black fruit and earthy flavors, finishing long and mineral laced.   |   Commentaire JS Wine : Un rouge magnifiquement stratifié avec des caractéristiques de cassis, de noisette et de crayon à papier, et des tanins fins et veloutés. Corsé et réservé. C'est comme une boule de tanins polis étroitement tricotée qui sont de texture cachemire. Très long et impressionnant. Donnez-lui du temps. Un Lynch formidable. Meilleur après 2027.</v>
          </cell>
          <cell r="N208" t="str">
            <v>95+/100</v>
          </cell>
          <cell r="O208" t="str">
            <v>-</v>
          </cell>
          <cell r="P208" t="str">
            <v>99/100</v>
          </cell>
          <cell r="Q208" t="str">
            <v>The 2020 Lynch-Bages is a blend of 60% Cabernet Sauvignon, 31% Merlot, 4% Cabernet Franc and 5% Petit Verdot, aging for around 18 months in French oak barriques, 75% new. It has an alcohol of 13.41%, a pH of 3.73 and an IPT (tannin index) of 93. Opaque purple-black in color, it leaps from the glass with notes of crushed blackberries, cassis and boysenberries, plus touches of garrigue, red roses and cedar chest with hints of graphite and black olives. The medium-bodied palate has a rock-solid frame of ripe, grainy tannins and plenty of freshness supporting the tight-knit black fruit and earthy flavors, finishing long and mineral laced.</v>
          </cell>
          <cell r="R208" t="str">
            <v>Un rouge magnifiquement stratifié avec des caractéristiques de cassis, de noisette et de crayon à papier, et des tanins fins et veloutés. Corsé et réservé. C'est comme une boule de tanins polis étroitement tricotée qui sont de texture cachemire. Très long et impressionnant. Donnez-lui du temps. Un Lynch formidable. Meilleur après 2027.</v>
          </cell>
        </row>
        <row r="209">
          <cell r="A209" t="str">
            <v>101322520200100750</v>
          </cell>
          <cell r="B209" t="str">
            <v>Château La Mondotte, Saint-Emilion Grand Cru</v>
          </cell>
          <cell r="C209">
            <v>2020</v>
          </cell>
          <cell r="D209" t="str">
            <v>Bordeaux</v>
          </cell>
          <cell r="E209" t="str">
            <v>75cl</v>
          </cell>
          <cell r="F209">
            <v>1</v>
          </cell>
          <cell r="G209">
            <v>113</v>
          </cell>
          <cell r="H209">
            <v>113</v>
          </cell>
          <cell r="I209">
            <v>6</v>
          </cell>
          <cell r="M209" t="str">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cell r="N209" t="str">
            <v>96+/100</v>
          </cell>
          <cell r="O209" t="str">
            <v>-</v>
          </cell>
          <cell r="P209" t="str">
            <v>99/100</v>
          </cell>
          <cell r="Q209" t="str">
            <v>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v>
          </cell>
          <cell r="R209" t="str">
            <v>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row>
        <row r="210">
          <cell r="A210" t="str">
            <v>101322520200600750</v>
          </cell>
          <cell r="B210" t="str">
            <v>Château La Mondotte, Saint-Emilion Grand Cru</v>
          </cell>
          <cell r="C210">
            <v>2020</v>
          </cell>
          <cell r="D210" t="str">
            <v>Bordeaux</v>
          </cell>
          <cell r="E210" t="str">
            <v>75cl</v>
          </cell>
          <cell r="F210">
            <v>6</v>
          </cell>
          <cell r="G210">
            <v>655</v>
          </cell>
          <cell r="H210">
            <v>109.16666666666667</v>
          </cell>
          <cell r="I210">
            <v>7</v>
          </cell>
          <cell r="M210" t="str">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cell r="N210" t="str">
            <v>96+/100</v>
          </cell>
          <cell r="O210" t="str">
            <v>-</v>
          </cell>
          <cell r="P210" t="str">
            <v>99/100</v>
          </cell>
          <cell r="Q210" t="str">
            <v>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v>
          </cell>
          <cell r="R210" t="str">
            <v>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row>
        <row r="211">
          <cell r="A211" t="str">
            <v>101278120090100750</v>
          </cell>
          <cell r="B211" t="str">
            <v>Château Margaux Premier Cru classé, Margaux</v>
          </cell>
          <cell r="C211">
            <v>2009</v>
          </cell>
          <cell r="D211" t="str">
            <v>Bordeaux</v>
          </cell>
          <cell r="E211" t="str">
            <v>75cl</v>
          </cell>
          <cell r="F211">
            <v>1</v>
          </cell>
          <cell r="G211">
            <v>640</v>
          </cell>
          <cell r="H211">
            <v>640</v>
          </cell>
          <cell r="I211">
            <v>9</v>
          </cell>
          <cell r="M211" t="str">
            <v xml:space="preserve">Wine Advocate : 98/100   |   Vinous : -   |   JSWine : 99/100   |   Commentaire Wine Advocate : "The 2009 Château Margaux is deep garnet in color and features wonderfully fragrant minted cassis, lilacs, Black Forest cake and oolong tea scents with touches of pencil shavings and dusty soil. Medium to full-bodied, it has a firm, grainy frame with lovely freshness lifting the perfumed fruit to a very long, mineral-laced finish."   |   Commentaire JS Wine : </v>
          </cell>
          <cell r="N211" t="str">
            <v>98/100</v>
          </cell>
          <cell r="O211" t="str">
            <v>-</v>
          </cell>
          <cell r="P211" t="str">
            <v>99/100</v>
          </cell>
          <cell r="Q211" t="str">
            <v>"The 2009 Château Margaux is deep garnet in color and features wonderfully fragrant minted cassis, lilacs, Black Forest cake and oolong tea scents with touches of pencil shavings and dusty soil. Medium to full-bodied, it has a firm, grainy frame with lovely freshness lifting the perfumed fruit to a very long, mineral-laced finish."</v>
          </cell>
        </row>
        <row r="212">
          <cell r="A212" t="str">
            <v>101278120230300750</v>
          </cell>
          <cell r="B212" t="str">
            <v>Château Margaux Premier Cru classé, Margaux</v>
          </cell>
          <cell r="C212">
            <v>2023</v>
          </cell>
          <cell r="D212" t="str">
            <v>Bordeaux</v>
          </cell>
          <cell r="E212" t="str">
            <v>75cl</v>
          </cell>
          <cell r="F212">
            <v>3</v>
          </cell>
          <cell r="G212">
            <v>1350</v>
          </cell>
          <cell r="H212">
            <v>450</v>
          </cell>
          <cell r="I212">
            <v>2</v>
          </cell>
          <cell r="M212" t="str">
            <v>Wine Advocate : 95-97/100   |   Vinous : 97-100/100   |   JSWine : 99-100/100   |   Commentaire Wine Advocate : Le Château Margaux 2023 est très prometteur, se déployant dans le verre avec des arômes de cassis, de violette, de fleurs printanières et de tabac doux, encadrés par une habile touche de chêne neuf. Mi-corsé à corsé, profond et étagé, il est tendu, concentré et de structure classique, avec des tanins doux et raffinés et des acides vifs, se terminant par une finale longue et alléchante. C'est un assemblage de 89% de Cabernet Sauvignon, 5% de Merlot, 4% de Cabernet Franc et 2% de Petit Verdot qui atteint 13% d'alcool.   |   Commentaire JS Wine : Les arômes de ce jeune Margaux sont si primaires, me rappelant le moût de raisin fermentant en cuve, puis se tournant vers les parfums et les fleurs. Violettes et roses. Corsé mais il semble si agile et brillant, avec une acidité vive qui rend le vin croquant et linéaire. Comme le dit Alexis, l'un des propriétaires de Margaux, cela montre bien l'ADN du domaine. En apesanteur. Un des vins du millésime. pH 3,6. Assemblage de 89% cabernet sauvignon, 5% merlot, 4% cabernet franc et 2% petit verdot.</v>
          </cell>
          <cell r="N212" t="str">
            <v>95-97/100</v>
          </cell>
          <cell r="O212" t="str">
            <v>97-100/100</v>
          </cell>
          <cell r="P212" t="str">
            <v>99-100/100</v>
          </cell>
          <cell r="Q212" t="str">
            <v>Le Château Margaux 2023 est très prometteur, se déployant dans le verre avec des arômes de cassis, de violette, de fleurs printanières et de tabac doux, encadrés par une habile touche de chêne neuf. Mi-corsé à corsé, profond et étagé, il est tendu, concentré et de structure classique, avec des tanins doux et raffinés et des acides vifs, se terminant par une finale longue et alléchante. C'est un assemblage de 89% de Cabernet Sauvignon, 5% de Merlot, 4% de Cabernet Franc et 2% de Petit Verdot qui atteint 13% d'alcool.</v>
          </cell>
          <cell r="R212" t="str">
            <v>Les arômes de ce jeune Margaux sont si primaires, me rappelant le moût de raisin fermentant en cuve, puis se tournant vers les parfums et les fleurs. Violettes et roses. Corsé mais il semble si agile et brillant, avec une acidité vive qui rend le vin croquant et linéaire. Comme le dit Alexis, l'un des propriétaires de Margaux, cela montre bien l'ADN du domaine. En apesanteur. Un des vins du millésime. pH 3,6. Assemblage de 89% cabernet sauvignon, 5% merlot, 4% cabernet franc et 2% petit verdot.</v>
          </cell>
        </row>
        <row r="213">
          <cell r="A213" t="str">
            <v>101237420220600750</v>
          </cell>
          <cell r="B213" t="str">
            <v>Château Leoville Las Cases, Saint-Julien</v>
          </cell>
          <cell r="C213">
            <v>2022</v>
          </cell>
          <cell r="D213" t="str">
            <v>Bordeaux</v>
          </cell>
          <cell r="E213" t="str">
            <v>75cl</v>
          </cell>
          <cell r="F213">
            <v>6</v>
          </cell>
          <cell r="G213">
            <v>1620</v>
          </cell>
          <cell r="H213">
            <v>270</v>
          </cell>
          <cell r="I213">
            <v>3</v>
          </cell>
          <cell r="M213" t="str">
            <v>Wine Advocate : 98-100/100   |   Vinous : 98/100   |   JSWine : 99-100/100   |   Commentaire Wine Advocate : One of the wines of the vintage this year is the 2022 Léoville Las Cases, a monument in the making that combines unerring classicism with unusual sensuality and charm by the standards of this estate's sometimes youthfully forbidding wines. Exhibiting deep aromas of dark berries, violets, pencil lead, rose petals and tobacco leaf, it's full-bodied, deep and multidimensional, with terrific concentration, beautiful purity of fruit, abundant but refined tannins and a long, vibrant finish. On the several occasions that I tasted it, the 2022 was surprisingly open for a young Las Cases, but it wouldn't surprise me if it were to shut down after a few years in bottle. It's a blend of 83.5% Cabernet Sauvignon, 10.5% Cabernet Franc and 6% Merlot   |   Commentaire JS Wine : This shows no gravity. The tannins are totally melted in the wine and give it fantastic structure, but the texture is so fresh and vivid. Crushed stone. Cloves. Chinese spices. Great finish. Opening and flying away. Orange peel. Very special. Thought-provoking. Endless. 83.5% cabernet sauvignon, 10.5% cabernet franc and 6% merlot.</v>
          </cell>
          <cell r="N213" t="str">
            <v>98-100/100</v>
          </cell>
          <cell r="O213" t="str">
            <v>98/100</v>
          </cell>
          <cell r="P213" t="str">
            <v>99-100/100</v>
          </cell>
          <cell r="Q213" t="str">
            <v>One of the wines of the vintage this year is the 2022 Léoville Las Cases, a monument in the making that combines unerring classicism with unusual sensuality and charm by the standards of this estate's sometimes youthfully forbidding wines. Exhibiting deep aromas of dark berries, violets, pencil lead, rose petals and tobacco leaf, it's full-bodied, deep and multidimensional, with terrific concentration, beautiful purity of fruit, abundant but refined tannins and a long, vibrant finish. On the several occasions that I tasted it, the 2022 was surprisingly open for a young Las Cases, but it wouldn't surprise me if it were to shut down after a few years in bottle. It's a blend of 83.5% Cabernet Sauvignon, 10.5% Cabernet Franc and 6% Merlot</v>
          </cell>
          <cell r="R213" t="str">
            <v>This shows no gravity. The tannins are totally melted in the wine and give it fantastic structure, but the texture is so fresh and vivid. Crushed stone. Cloves. Chinese spices. Great finish. Opening and flying away. Orange peel. Very special. Thought-provoking. Endless. 83.5% cabernet sauvignon, 10.5% cabernet franc and 6% merlot.</v>
          </cell>
        </row>
        <row r="214">
          <cell r="A214" t="str">
            <v>102649420180100750</v>
          </cell>
          <cell r="B214" t="str">
            <v>Comte Armand, Auxey-Duresses, Rouge</v>
          </cell>
          <cell r="C214">
            <v>2018</v>
          </cell>
          <cell r="D214" t="str">
            <v>Bourgogne</v>
          </cell>
          <cell r="E214" t="str">
            <v>75cl</v>
          </cell>
          <cell r="F214">
            <v>1</v>
          </cell>
          <cell r="G214">
            <v>49</v>
          </cell>
          <cell r="H214">
            <v>49</v>
          </cell>
          <cell r="I214">
            <v>6</v>
          </cell>
          <cell r="M214" t="str">
            <v xml:space="preserve">Wine Advocate : 90-92/100   |   Vinous : 90-92/100   |   JSWine : -   |   Commentaire Wine Advocate :    |   Commentaire JS Wine : </v>
          </cell>
          <cell r="N214" t="str">
            <v>90-92/100</v>
          </cell>
          <cell r="O214" t="str">
            <v>90-92/100</v>
          </cell>
          <cell r="P214" t="str">
            <v>-</v>
          </cell>
          <cell r="Q214"/>
          <cell r="R214"/>
        </row>
        <row r="215">
          <cell r="A215" t="str">
            <v>102168820200100750</v>
          </cell>
          <cell r="B215" t="str">
            <v>Bouchard Père &amp; Fils, Clos de Vougeot grand cru domaine</v>
          </cell>
          <cell r="C215">
            <v>2020</v>
          </cell>
          <cell r="D215" t="str">
            <v>Bourgogne</v>
          </cell>
          <cell r="E215" t="str">
            <v>75cl</v>
          </cell>
          <cell r="F215">
            <v>1</v>
          </cell>
          <cell r="G215">
            <v>205</v>
          </cell>
          <cell r="H215">
            <v>205</v>
          </cell>
          <cell r="I215">
            <v>3</v>
          </cell>
          <cell r="M215" t="str">
            <v xml:space="preserve">Wine Advocate : 92-94+/100   |   Vinous : 90-92/100   |   JSWine : -   |   Commentaire Wine Advocate :    |   Commentaire JS Wine : </v>
          </cell>
          <cell r="N215" t="str">
            <v>92-94+/100</v>
          </cell>
          <cell r="O215" t="str">
            <v>90-92/100</v>
          </cell>
          <cell r="P215" t="str">
            <v>-</v>
          </cell>
          <cell r="Q215"/>
          <cell r="R215"/>
        </row>
        <row r="216">
          <cell r="A216" t="str">
            <v>102168820200600750</v>
          </cell>
          <cell r="B216" t="str">
            <v>Bouchard Père &amp; Fils, Clos Vougeot (Domaine)</v>
          </cell>
          <cell r="C216">
            <v>2020</v>
          </cell>
          <cell r="D216" t="str">
            <v>Bourgogne</v>
          </cell>
          <cell r="E216" t="str">
            <v>75cl</v>
          </cell>
          <cell r="F216">
            <v>6</v>
          </cell>
          <cell r="G216">
            <v>1200</v>
          </cell>
          <cell r="H216">
            <v>200</v>
          </cell>
          <cell r="I216">
            <v>1</v>
          </cell>
          <cell r="M216" t="str">
            <v xml:space="preserve">Wine Advocate : 92-94+/100   |   Vinous : 90-92/100   |   JSWine : -   |   Commentaire Wine Advocate :    |   Commentaire JS Wine : </v>
          </cell>
          <cell r="N216" t="str">
            <v>92-94+/100</v>
          </cell>
          <cell r="O216" t="str">
            <v>90-92/100</v>
          </cell>
          <cell r="P216" t="str">
            <v>-</v>
          </cell>
          <cell r="Q216"/>
          <cell r="R216"/>
        </row>
        <row r="217">
          <cell r="A217" t="str">
            <v>107336820180100750</v>
          </cell>
          <cell r="B217" t="str">
            <v xml:space="preserve">Domaine Leflaive, Batard-Montrachet Grand Cru </v>
          </cell>
          <cell r="C217">
            <v>2018</v>
          </cell>
          <cell r="D217" t="str">
            <v>Bourgogne</v>
          </cell>
          <cell r="E217" t="str">
            <v>75cl</v>
          </cell>
          <cell r="F217">
            <v>1</v>
          </cell>
          <cell r="G217">
            <v>980</v>
          </cell>
          <cell r="H217">
            <v>980</v>
          </cell>
          <cell r="I217">
            <v>2</v>
          </cell>
          <cell r="M217" t="str">
            <v xml:space="preserve">Wine Advocate : 93/100   |   Vinous : 91/100   |   JSWine : -   |   Commentaire Wine Advocate :    |   Commentaire JS Wine : </v>
          </cell>
          <cell r="N217" t="str">
            <v>93/100</v>
          </cell>
          <cell r="O217" t="str">
            <v>91/100</v>
          </cell>
          <cell r="P217" t="str">
            <v>-</v>
          </cell>
          <cell r="Q217"/>
          <cell r="R217"/>
        </row>
        <row r="218">
          <cell r="A218" t="str">
            <v>102162020190600750</v>
          </cell>
          <cell r="B218" t="str">
            <v>Bouchard Père &amp; Fils, Chambertin-Clos de Beze Grand Cru</v>
          </cell>
          <cell r="C218">
            <v>2019</v>
          </cell>
          <cell r="D218" t="str">
            <v>Bourgogne</v>
          </cell>
          <cell r="E218" t="str">
            <v>75cl</v>
          </cell>
          <cell r="F218">
            <v>6</v>
          </cell>
          <cell r="G218">
            <v>1900</v>
          </cell>
          <cell r="H218">
            <v>316.66666666666669</v>
          </cell>
          <cell r="I218">
            <v>1</v>
          </cell>
          <cell r="M218" t="str">
            <v xml:space="preserve">Wine Advocate : 93-95/100   |   Vinous : 91-93/100   |   JSWine : -   |   Commentaire Wine Advocate :    |   Commentaire JS Wine : </v>
          </cell>
          <cell r="N218" t="str">
            <v>93-95/100</v>
          </cell>
          <cell r="O218" t="str">
            <v>91-93/100</v>
          </cell>
          <cell r="P218" t="str">
            <v>-</v>
          </cell>
          <cell r="Q218"/>
          <cell r="R218"/>
        </row>
        <row r="219">
          <cell r="A219" t="str">
            <v>101400420200600750</v>
          </cell>
          <cell r="B219" t="str">
            <v>Petit Mouton de Mouton Rothschild, Pauillac</v>
          </cell>
          <cell r="C219">
            <v>2020</v>
          </cell>
          <cell r="D219" t="str">
            <v>Bordeaux</v>
          </cell>
          <cell r="E219" t="str">
            <v>75cl</v>
          </cell>
          <cell r="F219">
            <v>6</v>
          </cell>
          <cell r="G219">
            <v>1080</v>
          </cell>
          <cell r="H219">
            <v>180</v>
          </cell>
          <cell r="I219">
            <v>1</v>
          </cell>
          <cell r="M219" t="str">
            <v xml:space="preserve">Wine Advocate : 91-93/100   |   Vinous : 92-94/100   |   JSWine : -   |   Commentaire Wine Advocate : The 2020 Le Petit Mouton is a blend of 72% Cabernet Sauvignon, 24% Merlot and 4% Cabernet Franc, weighing in with 13.1% alcohol. Deep garnet-purple colored, it comes galloping out of the glass with exuberant notes of ripe blackcurrants, fresh blackberries and kirsch, plus suggestions of Indian spices, clove oil and chocolate box, plus a fragrant suggestion of lilacs. The medium-bodied palate has a rock-solid structure of firm, grainy tannins and bold freshness supporting the tight-knit red and black berry layers, finishing long with a peppery kick.   |   Commentaire JS Wine : </v>
          </cell>
          <cell r="N219" t="str">
            <v>91-93/100</v>
          </cell>
          <cell r="O219" t="str">
            <v>92-94/100</v>
          </cell>
          <cell r="P219" t="str">
            <v>-</v>
          </cell>
          <cell r="Q219" t="str">
            <v>The 2020 Le Petit Mouton is a blend of 72% Cabernet Sauvignon, 24% Merlot and 4% Cabernet Franc, weighing in with 13.1% alcohol. Deep garnet-purple colored, it comes galloping out of the glass with exuberant notes of ripe blackcurrants, fresh blackberries and kirsch, plus suggestions of Indian spices, clove oil and chocolate box, plus a fragrant suggestion of lilacs. The medium-bodied palate has a rock-solid structure of firm, grainy tannins and bold freshness supporting the tight-knit red and black berry layers, finishing long with a peppery kick.</v>
          </cell>
        </row>
        <row r="220">
          <cell r="A220" t="str">
            <v>102170520190600750</v>
          </cell>
          <cell r="B220" t="str">
            <v>Bouchard Père &amp; Fils, Echézeaux</v>
          </cell>
          <cell r="C220">
            <v>2019</v>
          </cell>
          <cell r="D220" t="str">
            <v>Bourgogne</v>
          </cell>
          <cell r="E220" t="str">
            <v>75cl</v>
          </cell>
          <cell r="F220">
            <v>6</v>
          </cell>
          <cell r="G220">
            <v>1198</v>
          </cell>
          <cell r="H220">
            <v>199.66666666666666</v>
          </cell>
          <cell r="I220">
            <v>1</v>
          </cell>
          <cell r="M220" t="str">
            <v xml:space="preserve">Wine Advocate : 92-94/100   |   Vinous : 92-94/100   |   JSWine : -   |   Commentaire Wine Advocate :    |   Commentaire JS Wine : </v>
          </cell>
          <cell r="N220" t="str">
            <v>92-94/100</v>
          </cell>
          <cell r="O220" t="str">
            <v>92-94/100</v>
          </cell>
          <cell r="P220" t="str">
            <v>-</v>
          </cell>
          <cell r="Q220"/>
          <cell r="R220"/>
        </row>
        <row r="221">
          <cell r="A221" t="str">
            <v>107808620200100750</v>
          </cell>
          <cell r="B221" t="str">
            <v>Domaine Paul Pillot, Chassagne-Montrachet Premier Cru, Clos Saint-Jean Blanc</v>
          </cell>
          <cell r="C221">
            <v>2020</v>
          </cell>
          <cell r="D221" t="str">
            <v>Bourgogne</v>
          </cell>
          <cell r="E221" t="str">
            <v>75cl</v>
          </cell>
          <cell r="F221">
            <v>1</v>
          </cell>
          <cell r="G221">
            <v>124</v>
          </cell>
          <cell r="H221">
            <v>124</v>
          </cell>
          <cell r="I221">
            <v>12</v>
          </cell>
          <cell r="M221" t="str">
            <v xml:space="preserve">Wine Advocate : 92-94/100   |   Vinous : 92-94/100   |   JSWine : -   |   Commentaire Wine Advocate :    |   Commentaire JS Wine : </v>
          </cell>
          <cell r="N221" t="str">
            <v>92-94/100</v>
          </cell>
          <cell r="O221" t="str">
            <v>92-94/100</v>
          </cell>
          <cell r="P221" t="str">
            <v>-</v>
          </cell>
          <cell r="Q221"/>
          <cell r="R221"/>
        </row>
        <row r="222">
          <cell r="A222" t="str">
            <v>101403320040100750</v>
          </cell>
          <cell r="B222" t="str">
            <v>Petrus, Pomerol</v>
          </cell>
          <cell r="C222">
            <v>2004</v>
          </cell>
          <cell r="D222" t="str">
            <v>Bordeaux</v>
          </cell>
          <cell r="E222" t="str">
            <v>75cl</v>
          </cell>
          <cell r="F222">
            <v>1</v>
          </cell>
          <cell r="G222">
            <v>2700</v>
          </cell>
          <cell r="H222">
            <v>2700</v>
          </cell>
          <cell r="I222">
            <v>1</v>
          </cell>
          <cell r="M222" t="str">
            <v xml:space="preserve">Wine Advocate : 93/100   |   Vinous : 93+/100   |   JSWine : -   |   Commentaire Wine Advocate : The dark plum/ruby-tinged 2004 Petrus possesses high acidity as well as copious amounts of sweet cherries and black currants intermixed with hints of cola, earth, and truffles. Deep, medium-bodied, concentrated, ripe flavors are excruciatingly firm and tannic. This backward, structured, muscular Pomerol requires a decade of cellaring, but it possesses the potential to be the longest lived wine of the vintage, lasting 30-40 years.   |   Commentaire JS Wine : </v>
          </cell>
          <cell r="N222" t="str">
            <v>93/100</v>
          </cell>
          <cell r="O222" t="str">
            <v>93+/100</v>
          </cell>
          <cell r="P222" t="str">
            <v>-</v>
          </cell>
          <cell r="Q222" t="str">
            <v>The dark plum/ruby-tinged 2004 Petrus possesses high acidity as well as copious amounts of sweet cherries and black currants intermixed with hints of cola, earth, and truffles. Deep, medium-bodied, concentrated, ripe flavors are excruciatingly firm and tannic. This backward, structured, muscular Pomerol requires a decade of cellaring, but it possesses the potential to be the longest lived wine of the vintage, lasting 30-40 years.</v>
          </cell>
        </row>
        <row r="223">
          <cell r="A223" t="str">
            <v>103128920200100750</v>
          </cell>
          <cell r="B223" t="str">
            <v>Domaine Faiveley, Chambolle-Musigny Premier Cru, La Combe d'Orveau</v>
          </cell>
          <cell r="C223">
            <v>2020</v>
          </cell>
          <cell r="D223" t="str">
            <v>Bourgogne</v>
          </cell>
          <cell r="E223" t="str">
            <v>75cl</v>
          </cell>
          <cell r="F223">
            <v>1</v>
          </cell>
          <cell r="G223">
            <v>155</v>
          </cell>
          <cell r="H223">
            <v>155</v>
          </cell>
          <cell r="I223">
            <v>3</v>
          </cell>
          <cell r="M223" t="str">
            <v xml:space="preserve">Wine Advocate : 94/100   |   Vinous : 94/100   |   JSWine : -   |   Commentaire Wine Advocate : The 2020 Echézeaux En Orveaux Grand Cru bursts with aromas of sweet red berries, rose petals, peonies, orange rind, plums and cinnamon. Medium to full-bodied, broad and enveloping, with powdery tannins, lively acids and a long, precise finish, this, too, is very promising.- WK    |   Commentaire JS Wine : </v>
          </cell>
          <cell r="N223" t="str">
            <v>94/100</v>
          </cell>
          <cell r="O223" t="str">
            <v>94/100</v>
          </cell>
          <cell r="P223" t="str">
            <v>-</v>
          </cell>
          <cell r="Q223" t="str">
            <v>The 2020 Echézeaux En Orveaux Grand Cru bursts with aromas of sweet red berries, rose petals, peonies, orange rind, plums and cinnamon. Medium to full-bodied, broad and enveloping, with powdery tannins, lively acids and a long, precise finish, this, too, is very promising.- WK </v>
          </cell>
          <cell r="R223"/>
        </row>
        <row r="224">
          <cell r="A224" t="str">
            <v>103128920200100750</v>
          </cell>
          <cell r="B224" t="str">
            <v>Domaine Faiveley, Chambolle-Musigny Premier Cru, La Combe d'Orveau</v>
          </cell>
          <cell r="C224">
            <v>2020</v>
          </cell>
          <cell r="D224" t="str">
            <v>Bourgogne</v>
          </cell>
          <cell r="E224" t="str">
            <v>75cl</v>
          </cell>
          <cell r="F224">
            <v>1</v>
          </cell>
          <cell r="G224">
            <v>154</v>
          </cell>
          <cell r="H224">
            <v>154</v>
          </cell>
          <cell r="I224">
            <v>3</v>
          </cell>
          <cell r="M224" t="str">
            <v xml:space="preserve">Wine Advocate : 94/100   |   Vinous : 94/100   |   JSWine : -   |   Commentaire Wine Advocate : The 2020 Echézeaux En Orveaux Grand Cru bursts with aromas of sweet red berries, rose petals, peonies, orange rind, plums and cinnamon. Medium to full-bodied, broad and enveloping, with powdery tannins, lively acids and a long, precise finish, this, too, is very promising.- WK    |   Commentaire JS Wine : </v>
          </cell>
          <cell r="N224" t="str">
            <v>94/100</v>
          </cell>
          <cell r="O224" t="str">
            <v>94/100</v>
          </cell>
          <cell r="P224" t="str">
            <v>-</v>
          </cell>
          <cell r="Q224" t="str">
            <v>The 2020 Echézeaux En Orveaux Grand Cru bursts with aromas of sweet red berries, rose petals, peonies, orange rind, plums and cinnamon. Medium to full-bodied, broad and enveloping, with powdery tannins, lively acids and a long, precise finish, this, too, is very promising.- WK </v>
          </cell>
          <cell r="R224"/>
        </row>
        <row r="225">
          <cell r="A225" t="str">
            <v>105803120190100750</v>
          </cell>
          <cell r="B225" t="str">
            <v>Domaine Taupenot-Merme, Mazoyeres-Chambertin Grand Cru</v>
          </cell>
          <cell r="C225">
            <v>2019</v>
          </cell>
          <cell r="D225" t="str">
            <v>Bourgogne</v>
          </cell>
          <cell r="E225" t="str">
            <v>75cl</v>
          </cell>
          <cell r="F225">
            <v>1</v>
          </cell>
          <cell r="G225">
            <v>191</v>
          </cell>
          <cell r="H225">
            <v>191</v>
          </cell>
          <cell r="I225">
            <v>5</v>
          </cell>
          <cell r="M225" t="str">
            <v xml:space="preserve">Wine Advocate : -   |   Vinous : 95-97/100   |   JSWine : -   |   Commentaire Wine Advocate :    |   Commentaire JS Wine : </v>
          </cell>
          <cell r="N225" t="str">
            <v>-</v>
          </cell>
          <cell r="O225" t="str">
            <v>95-97/100</v>
          </cell>
          <cell r="P225" t="str">
            <v>-</v>
          </cell>
          <cell r="Q225"/>
          <cell r="R225"/>
        </row>
        <row r="226">
          <cell r="A226" t="str">
            <v>104764820200600750</v>
          </cell>
          <cell r="B226" t="str">
            <v>Clos de Tart, Clos de Tart Grand Cru</v>
          </cell>
          <cell r="C226">
            <v>2020</v>
          </cell>
          <cell r="D226" t="str">
            <v>Bourgogne</v>
          </cell>
          <cell r="E226" t="str">
            <v>75cl</v>
          </cell>
          <cell r="F226">
            <v>6</v>
          </cell>
          <cell r="G226">
            <v>3990</v>
          </cell>
          <cell r="H226">
            <v>665</v>
          </cell>
          <cell r="I226">
            <v>1</v>
          </cell>
          <cell r="M226" t="str">
            <v xml:space="preserve">Wine Advocate : 95-97+/100   |   Vinous : 96/100   |   JSWine : -   |   Commentaire Wine Advocate :    |   Commentaire JS Wine : </v>
          </cell>
          <cell r="N226" t="str">
            <v>95-97+/100</v>
          </cell>
          <cell r="O226" t="str">
            <v>96/100</v>
          </cell>
          <cell r="P226" t="str">
            <v>-</v>
          </cell>
          <cell r="Q226"/>
          <cell r="R226"/>
        </row>
        <row r="227">
          <cell r="A227" t="str">
            <v>104764820190100750</v>
          </cell>
          <cell r="B227" t="str">
            <v>Clos de Tart, Clos de Tart Grand Cru</v>
          </cell>
          <cell r="C227">
            <v>2019</v>
          </cell>
          <cell r="D227" t="str">
            <v>Bourgogne</v>
          </cell>
          <cell r="E227" t="str">
            <v>75cl</v>
          </cell>
          <cell r="F227">
            <v>1</v>
          </cell>
          <cell r="G227">
            <v>610</v>
          </cell>
          <cell r="H227">
            <v>610</v>
          </cell>
          <cell r="I227">
            <v>6</v>
          </cell>
          <cell r="M227" t="str">
            <v xml:space="preserve">Wine Advocate : 97/100   |   Vinous : 96/100   |   JSWine : -   |   Commentaire Wine Advocate :    |   Commentaire JS Wine : </v>
          </cell>
          <cell r="N227" t="str">
            <v>97/100</v>
          </cell>
          <cell r="O227" t="str">
            <v>96/100</v>
          </cell>
          <cell r="P227" t="str">
            <v>-</v>
          </cell>
          <cell r="Q227"/>
          <cell r="R227"/>
        </row>
        <row r="228">
          <cell r="A228" t="str">
            <v>104764820190600750</v>
          </cell>
          <cell r="B228" t="str">
            <v>Clos de Tart, Clos de Tart Grand Cru</v>
          </cell>
          <cell r="C228">
            <v>2019</v>
          </cell>
          <cell r="D228" t="str">
            <v>Bourgogne</v>
          </cell>
          <cell r="E228" t="str">
            <v>75cl</v>
          </cell>
          <cell r="F228">
            <v>6</v>
          </cell>
          <cell r="G228">
            <v>3630</v>
          </cell>
          <cell r="H228">
            <v>605</v>
          </cell>
          <cell r="I228">
            <v>1</v>
          </cell>
          <cell r="M228" t="str">
            <v xml:space="preserve">Wine Advocate : 97/100   |   Vinous : 96/100   |   JSWine : -   |   Commentaire Wine Advocate :    |   Commentaire JS Wine : </v>
          </cell>
          <cell r="N228" t="str">
            <v>97/100</v>
          </cell>
          <cell r="O228" t="str">
            <v>96/100</v>
          </cell>
          <cell r="P228" t="str">
            <v>-</v>
          </cell>
          <cell r="Q228"/>
          <cell r="R228"/>
        </row>
        <row r="229">
          <cell r="A229" t="str">
            <v>100604520190100750</v>
          </cell>
          <cell r="B229" t="str">
            <v>Château Angelus Premier Grand Cru classé A, Saint-Emilion Grand Cru</v>
          </cell>
          <cell r="C229">
            <v>2019</v>
          </cell>
          <cell r="D229" t="str">
            <v>Bordeaux</v>
          </cell>
          <cell r="E229" t="str">
            <v>75cl</v>
          </cell>
          <cell r="F229">
            <v>1</v>
          </cell>
          <cell r="G229">
            <v>271</v>
          </cell>
          <cell r="H229">
            <v>271</v>
          </cell>
          <cell r="I229">
            <v>1</v>
          </cell>
          <cell r="M229" t="str">
            <v xml:space="preserve">Wine Advocate : 96/100   |   Vinous : 97/100   |   JSWine : -   |   Commentaire Wine Advocate :    |   Commentaire JS Wine : </v>
          </cell>
          <cell r="N229" t="str">
            <v>96/100</v>
          </cell>
          <cell r="O229" t="str">
            <v>97/100</v>
          </cell>
          <cell r="P229" t="str">
            <v>-</v>
          </cell>
        </row>
        <row r="230">
          <cell r="A230" t="str">
            <v>108255520140100750</v>
          </cell>
          <cell r="B230" t="str">
            <v>Louis Roederer, Cristal Rose</v>
          </cell>
          <cell r="C230">
            <v>2014</v>
          </cell>
          <cell r="D230" t="str">
            <v>Champagne</v>
          </cell>
          <cell r="E230" t="str">
            <v>75cl</v>
          </cell>
          <cell r="F230">
            <v>1</v>
          </cell>
          <cell r="G230">
            <v>359</v>
          </cell>
          <cell r="H230">
            <v>359</v>
          </cell>
          <cell r="I230">
            <v>3</v>
          </cell>
          <cell r="M230" t="str">
            <v xml:space="preserve">Wine Advocate : -   |   Vinous : 97/100   |   JSWine : -   |   Commentaire Wine Advocate :    |   Commentaire JS Wine : </v>
          </cell>
          <cell r="N230" t="str">
            <v>-</v>
          </cell>
          <cell r="O230" t="str">
            <v>97/100</v>
          </cell>
          <cell r="P230" t="str">
            <v>-</v>
          </cell>
          <cell r="Q230"/>
          <cell r="R230"/>
        </row>
        <row r="231">
          <cell r="A231" t="str">
            <v>100810820160300750</v>
          </cell>
          <cell r="B231" t="str">
            <v>Château Cheval Blanc Premier Grand Cru classé A, Saint-Emilion Grand Cru</v>
          </cell>
          <cell r="C231">
            <v>2016</v>
          </cell>
          <cell r="D231" t="str">
            <v>Bordeaux</v>
          </cell>
          <cell r="E231" t="str">
            <v>75cl</v>
          </cell>
          <cell r="F231">
            <v>3</v>
          </cell>
          <cell r="G231">
            <v>1830</v>
          </cell>
          <cell r="H231">
            <v>610</v>
          </cell>
          <cell r="I231">
            <v>9</v>
          </cell>
          <cell r="M231" t="str">
            <v xml:space="preserve">Wine Advocate : 100/100   |   Vinous : 98/100   |   JSWine : -   |   Commentaire Wine Advocate : "The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   |   Commentaire JS Wine : </v>
          </cell>
          <cell r="N231" t="str">
            <v>100/100</v>
          </cell>
          <cell r="O231" t="str">
            <v>98/100</v>
          </cell>
          <cell r="P231" t="str">
            <v>-</v>
          </cell>
          <cell r="Q231" t="str">
            <v>"The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v>
          </cell>
        </row>
        <row r="232">
          <cell r="A232" t="str">
            <v>106864520220100750</v>
          </cell>
          <cell r="B232" t="str">
            <v>Domaine Fourrier, Bourgogne, Blanc</v>
          </cell>
          <cell r="C232">
            <v>2022</v>
          </cell>
          <cell r="D232" t="str">
            <v>Bourgogne</v>
          </cell>
          <cell r="E232" t="str">
            <v>75cl</v>
          </cell>
          <cell r="F232">
            <v>1</v>
          </cell>
          <cell r="G232">
            <v>57</v>
          </cell>
          <cell r="H232">
            <v>57</v>
          </cell>
          <cell r="I232">
            <v>12</v>
          </cell>
          <cell r="M232" t="str">
            <v xml:space="preserve">Wine Advocate : 87/100   |   Vinous : -   |   JSWine : -   |   Commentaire Wine Advocate :    |   Commentaire JS Wine : </v>
          </cell>
          <cell r="N232" t="str">
            <v>87/100</v>
          </cell>
          <cell r="O232" t="str">
            <v>-</v>
          </cell>
          <cell r="P232" t="str">
            <v>-</v>
          </cell>
          <cell r="Q232"/>
          <cell r="R232"/>
        </row>
        <row r="233">
          <cell r="A233" t="str">
            <v>101389220020100750</v>
          </cell>
          <cell r="B233" t="str">
            <v>Pavillon Rouge du Château Margaux, Margaux</v>
          </cell>
          <cell r="C233">
            <v>2002</v>
          </cell>
          <cell r="D233" t="str">
            <v>Bordeaux</v>
          </cell>
          <cell r="E233" t="str">
            <v>75cl</v>
          </cell>
          <cell r="F233">
            <v>1</v>
          </cell>
          <cell r="G233">
            <v>109</v>
          </cell>
          <cell r="H233">
            <v>109</v>
          </cell>
          <cell r="I233">
            <v>3</v>
          </cell>
          <cell r="M233" t="str">
            <v xml:space="preserve">Wine Advocate : 87/100   |   Vinous : -   |   JSWine : -   |   Commentaire Wine Advocate : ot nearly as concentrated, although elegant, in a much lighter style than the 2003, with notes of cedar, herbs, red and black currants as well as licorice, this is a medium-bodied, more streamlined and austere Pavillon Rouge to drink over the next decade.   |   Commentaire JS Wine : </v>
          </cell>
          <cell r="N233" t="str">
            <v>87/100</v>
          </cell>
          <cell r="O233" t="str">
            <v>-</v>
          </cell>
          <cell r="P233" t="str">
            <v>-</v>
          </cell>
          <cell r="Q233" t="str">
            <v>ot nearly as concentrated, although elegant, in a much lighter style than the 2003, with notes of cedar, herbs, red and black currants as well as licorice, this is a medium-bodied, more streamlined and austere Pavillon Rouge to drink over the next decade.</v>
          </cell>
        </row>
        <row r="234">
          <cell r="A234" t="str">
            <v>106552720190100750</v>
          </cell>
          <cell r="B234" t="str">
            <v>Pierre-Yves Colin-Morey, Bourgogne, Chardonnay</v>
          </cell>
          <cell r="C234">
            <v>2019</v>
          </cell>
          <cell r="D234" t="str">
            <v>Bourgogne</v>
          </cell>
          <cell r="E234" t="str">
            <v>75cl</v>
          </cell>
          <cell r="F234">
            <v>1</v>
          </cell>
          <cell r="G234">
            <v>68</v>
          </cell>
          <cell r="H234">
            <v>68</v>
          </cell>
          <cell r="I234">
            <v>12</v>
          </cell>
          <cell r="M234" t="str">
            <v xml:space="preserve">Wine Advocate : 88/100   |   Vinous : -   |   JSWine : -   |   Commentaire Wine Advocate : From four parcels—in Meursault, Saint-Aubin, Puligny-Montrachet and Chassagne-Montrachet—in the Côte de Beaune, the Pierre-Yves Colin-Morey 2019 Bourgogne Chardonnay delivers inviting aromas of fresh pear, peach and white flowers. Richer and more generous than this year's crisper, racier Bourgogne Aligoté, it's medium to full-bodied, fleshy and charming, with a bright spine of acidity and a nicely defined finish.   |   Commentaire JS Wine : </v>
          </cell>
          <cell r="N234" t="str">
            <v>88/100</v>
          </cell>
          <cell r="O234" t="str">
            <v>-</v>
          </cell>
          <cell r="P234" t="str">
            <v>-</v>
          </cell>
          <cell r="Q234" t="str">
            <v>From four parcels—in Meursault, Saint-Aubin, Puligny-Montrachet and Chassagne-Montrachet—in the Côte de Beaune, the Pierre-Yves Colin-Morey 2019 Bourgogne Chardonnay delivers inviting aromas of fresh pear, peach and white flowers. Richer and more generous than this year's crisper, racier Bourgogne Aligoté, it's medium to full-bodied, fleshy and charming, with a bright spine of acidity and a nicely defined finish.</v>
          </cell>
          <cell r="R234"/>
        </row>
        <row r="235">
          <cell r="A235" t="str">
            <v>101354420010100750</v>
          </cell>
          <cell r="B235" t="str">
            <v>Chateau Mouton Rothschild Premier Cru Classe, Pauillac</v>
          </cell>
          <cell r="C235" t="str">
            <v>2001</v>
          </cell>
          <cell r="D235" t="str">
            <v>Bordeaux</v>
          </cell>
          <cell r="E235" t="str">
            <v>75cl</v>
          </cell>
          <cell r="F235" t="str">
            <v>1</v>
          </cell>
          <cell r="G235">
            <v>588</v>
          </cell>
          <cell r="H235">
            <v>1176</v>
          </cell>
          <cell r="I235" t="str">
            <v>2</v>
          </cell>
          <cell r="J235"/>
          <cell r="M235" t="str">
            <v xml:space="preserve">Wine Advocate : 89/100   |   Vinous : -   |   JSWine : -   |   Commentaire Wine Advocate : "A blend of 86% Cabernet Sauvignon, 12% Merlot, and 2% Cabernet Franc, the opaque purple-colored, chunky 2001 Mouton-Rothschild does not possess the finesse and stature often achieved by this first-growth. It offers a tell-tale cassis-scented nose, and a monolithic, medium to full-bodied style with relatively high, austere tannin in the finish (a characteristics I also noticed in cask). A dry, angular, backward effort for the vintage, it should be forgotten for at least a decade. Let's hope the fruit continues to expand and sweeten, but that's no sure thing. Anticipated maturity: 2013-2025+."   |   Commentaire JS Wine : </v>
          </cell>
          <cell r="N235" t="str">
            <v>89/100</v>
          </cell>
          <cell r="O235" t="str">
            <v>-</v>
          </cell>
          <cell r="P235" t="str">
            <v>-</v>
          </cell>
          <cell r="Q235" t="str">
            <v>"A blend of 86% Cabernet Sauvignon, 12% Merlot, and 2% Cabernet Franc, the opaque purple-colored, chunky 2001 Mouton-Rothschild does not possess the finesse and stature often achieved by this first-growth. It offers a tell-tale cassis-scented nose, and a monolithic, medium to full-bodied style with relatively high, austere tannin in the finish (a characteristics I also noticed in cask). A dry, angular, backward effort for the vintage, it should be forgotten for at least a decade. Let's hope the fruit continues to expand and sweeten, but that's no sure thing. Anticipated maturity: 2013-2025+."</v>
          </cell>
          <cell r="R235"/>
        </row>
        <row r="236">
          <cell r="A236" t="str">
            <v>100902020200600750</v>
          </cell>
          <cell r="B236" t="str">
            <v>Château la Croix de Gay, Pomerol</v>
          </cell>
          <cell r="C236">
            <v>2020</v>
          </cell>
          <cell r="D236" t="str">
            <v>Bordeaux</v>
          </cell>
          <cell r="E236" t="str">
            <v>75cl</v>
          </cell>
          <cell r="F236">
            <v>6</v>
          </cell>
          <cell r="G236">
            <v>150</v>
          </cell>
          <cell r="H236">
            <v>25</v>
          </cell>
          <cell r="I236">
            <v>19</v>
          </cell>
          <cell r="M236" t="str">
            <v xml:space="preserve">Wine Advocate : 90/100   |   Vinous : -   |   JSWine : -   |   Commentaire Wine Advocate :    |   Commentaire JS Wine : </v>
          </cell>
          <cell r="N236" t="str">
            <v>90/100</v>
          </cell>
          <cell r="O236" t="str">
            <v>-</v>
          </cell>
          <cell r="P236" t="str">
            <v>-</v>
          </cell>
        </row>
        <row r="237">
          <cell r="A237" t="str">
            <v>101455420200600750</v>
          </cell>
          <cell r="B237" t="str">
            <v>Château Quinault L'Enclos Grand Cru classé, Saint-Emilion Grand Cru</v>
          </cell>
          <cell r="C237">
            <v>2020</v>
          </cell>
          <cell r="D237" t="str">
            <v>Bordeaux</v>
          </cell>
          <cell r="E237" t="str">
            <v>75cl</v>
          </cell>
          <cell r="F237">
            <v>6</v>
          </cell>
          <cell r="G237">
            <v>149</v>
          </cell>
          <cell r="H237">
            <v>24.833333333333332</v>
          </cell>
          <cell r="I237">
            <v>12</v>
          </cell>
          <cell r="M237" t="str">
            <v xml:space="preserve">Wine Advocate : 90/100   |   Vinous : -   |   JSWine : -   |   Commentaire Wine Advocate :    |   Commentaire JS Wine : </v>
          </cell>
          <cell r="N237" t="str">
            <v>90/100</v>
          </cell>
          <cell r="O237" t="str">
            <v>-</v>
          </cell>
          <cell r="P237" t="str">
            <v>-</v>
          </cell>
        </row>
        <row r="238">
          <cell r="A238" t="str">
            <v>101455420200301500</v>
          </cell>
          <cell r="B238" t="str">
            <v>Château Quinault L'Enclos Grand Cru classé, Saint-Emilion Grand Cru</v>
          </cell>
          <cell r="C238">
            <v>2020</v>
          </cell>
          <cell r="D238" t="str">
            <v>Bordeaux</v>
          </cell>
          <cell r="E238" t="str">
            <v>150cl</v>
          </cell>
          <cell r="F238">
            <v>3</v>
          </cell>
          <cell r="G238">
            <v>155</v>
          </cell>
          <cell r="H238">
            <v>51.666666666666664</v>
          </cell>
          <cell r="I238">
            <v>2</v>
          </cell>
          <cell r="M238" t="str">
            <v xml:space="preserve">Wine Advocate : 90/100   |   Vinous : -   |   JSWine : -   |   Commentaire Wine Advocate :    |   Commentaire JS Wine : </v>
          </cell>
          <cell r="N238" t="str">
            <v>90/100</v>
          </cell>
          <cell r="O238" t="str">
            <v>-</v>
          </cell>
          <cell r="P238" t="str">
            <v>-</v>
          </cell>
        </row>
        <row r="239">
          <cell r="A239" t="str">
            <v>101455420200101500</v>
          </cell>
          <cell r="B239" t="str">
            <v>Château Quinault L'Enclos Grand Cru classé, Saint-Emilion Grand Cru</v>
          </cell>
          <cell r="C239">
            <v>2020</v>
          </cell>
          <cell r="D239" t="str">
            <v>Bordeaux</v>
          </cell>
          <cell r="E239" t="str">
            <v>150cl</v>
          </cell>
          <cell r="F239">
            <v>1</v>
          </cell>
          <cell r="G239">
            <v>55</v>
          </cell>
          <cell r="H239">
            <v>55</v>
          </cell>
          <cell r="I239">
            <v>3</v>
          </cell>
          <cell r="M239" t="str">
            <v xml:space="preserve">Wine Advocate : 90/100   |   Vinous : -   |   JSWine : -   |   Commentaire Wine Advocate :    |   Commentaire JS Wine : </v>
          </cell>
          <cell r="N239" t="str">
            <v>90/100</v>
          </cell>
          <cell r="O239" t="str">
            <v>-</v>
          </cell>
          <cell r="P239" t="str">
            <v>-</v>
          </cell>
        </row>
        <row r="240">
          <cell r="A240" t="str">
            <v>106469220200100750</v>
          </cell>
          <cell r="B240" t="str">
            <v>Coche-Dury, Bourgogne, Chardonnay</v>
          </cell>
          <cell r="C240">
            <v>2020</v>
          </cell>
          <cell r="D240" t="str">
            <v>Bourgogne</v>
          </cell>
          <cell r="E240" t="str">
            <v>75cl</v>
          </cell>
          <cell r="F240">
            <v>1</v>
          </cell>
          <cell r="G240">
            <v>265</v>
          </cell>
          <cell r="H240">
            <v>265</v>
          </cell>
          <cell r="I240">
            <v>3</v>
          </cell>
          <cell r="M240" t="str">
            <v xml:space="preserve">Wine Advocate : 90/100   |   Vinous : -   |   JSWine : -   |   Commentaire Wine Advocate :    |   Commentaire JS Wine : </v>
          </cell>
          <cell r="N240" t="str">
            <v>90/100</v>
          </cell>
          <cell r="O240" t="str">
            <v>-</v>
          </cell>
          <cell r="P240" t="str">
            <v>-</v>
          </cell>
          <cell r="Q240"/>
          <cell r="R240"/>
        </row>
        <row r="241">
          <cell r="A241" t="str">
            <v>103236120220100750</v>
          </cell>
          <cell r="B241" t="str">
            <v>Domaine Fourrier, Gevrey-Chambertin, Vieille Vigne</v>
          </cell>
          <cell r="C241">
            <v>2022</v>
          </cell>
          <cell r="D241" t="str">
            <v>Bourgogne</v>
          </cell>
          <cell r="E241" t="str">
            <v>75cl</v>
          </cell>
          <cell r="F241">
            <v>1</v>
          </cell>
          <cell r="G241">
            <v>106.5</v>
          </cell>
          <cell r="H241">
            <v>106.5</v>
          </cell>
          <cell r="I241">
            <v>0</v>
          </cell>
          <cell r="M241" t="str">
            <v xml:space="preserve">Wine Advocate : 90/100   |   Vinous : -   |   JSWine : -   |   Commentaire Wine Advocate : Fourrier's 2022 Gevrey-Chambertin Vieilles Vignes offers up aromas of sweet, jammy cherries, berries and licorice, followed by a medium to full-bodied, fleshy and succulent palate with an ample core of pure, sun-kissed fruit.   |   Commentaire JS Wine : </v>
          </cell>
          <cell r="N241" t="str">
            <v>90/100</v>
          </cell>
          <cell r="O241" t="str">
            <v>-</v>
          </cell>
          <cell r="P241" t="str">
            <v>-</v>
          </cell>
          <cell r="Q241" t="str">
            <v>Fourrier's 2022 Gevrey-Chambertin Vieilles Vignes offers up aromas of sweet, jammy cherries, berries and licorice, followed by a medium to full-bodied, fleshy and succulent palate with an ample core of pure, sun-kissed fruit.</v>
          </cell>
          <cell r="R241"/>
        </row>
        <row r="242">
          <cell r="A242" t="str">
            <v>112632520200100750</v>
          </cell>
          <cell r="B242" t="str">
            <v>Bouchard Père &amp; Fils, Beaune 1er cru clos de la mousse, Monopole</v>
          </cell>
          <cell r="C242">
            <v>2020</v>
          </cell>
          <cell r="D242" t="str">
            <v>Bourgogne</v>
          </cell>
          <cell r="E242" t="str">
            <v>75cl</v>
          </cell>
          <cell r="F242">
            <v>1</v>
          </cell>
          <cell r="G242">
            <v>50</v>
          </cell>
          <cell r="H242">
            <v>50</v>
          </cell>
          <cell r="I242">
            <v>6</v>
          </cell>
          <cell r="M242" t="str">
            <v xml:space="preserve">Wine Advocate : 90-92/100   |   Vinous : -   |   JSWine : -   |   Commentaire Wine Advocate :    |   Commentaire JS Wine : </v>
          </cell>
          <cell r="N242" t="str">
            <v>90-92/100</v>
          </cell>
          <cell r="O242" t="str">
            <v>-</v>
          </cell>
          <cell r="P242" t="str">
            <v>-</v>
          </cell>
          <cell r="Q242"/>
          <cell r="R242"/>
        </row>
        <row r="243">
          <cell r="A243" t="str">
            <v>101030920110100750</v>
          </cell>
          <cell r="B243" t="str">
            <v>Château Latour Les Forts de Latour, Pauillac</v>
          </cell>
          <cell r="C243">
            <v>2011</v>
          </cell>
          <cell r="D243" t="str">
            <v>Bordeaux</v>
          </cell>
          <cell r="E243" t="str">
            <v>75cl</v>
          </cell>
          <cell r="F243">
            <v>1</v>
          </cell>
          <cell r="G243">
            <v>144</v>
          </cell>
          <cell r="H243">
            <v>144</v>
          </cell>
          <cell r="I243">
            <v>2</v>
          </cell>
          <cell r="M243" t="str">
            <v xml:space="preserve">Wine Advocate : 90-92/100   |   Vinous : -   |   JSWine : -   |   Commentaire Wine Advocate :    |   Commentaire JS Wine : </v>
          </cell>
          <cell r="N243" t="str">
            <v>90-92/100</v>
          </cell>
          <cell r="O243" t="str">
            <v>-</v>
          </cell>
          <cell r="P243" t="str">
            <v>-</v>
          </cell>
          <cell r="Q243"/>
          <cell r="R243"/>
        </row>
        <row r="244">
          <cell r="A244" t="str">
            <v>101187220110300750</v>
          </cell>
          <cell r="B244" t="str">
            <v>Chateau Lafite Rothschild Premier Cru Classe, Pauillac</v>
          </cell>
          <cell r="C244">
            <v>2011</v>
          </cell>
          <cell r="D244" t="str">
            <v>Bordeaux</v>
          </cell>
          <cell r="E244" t="str">
            <v>75cl</v>
          </cell>
          <cell r="F244">
            <v>3</v>
          </cell>
          <cell r="G244">
            <v>1500</v>
          </cell>
          <cell r="H244">
            <v>500</v>
          </cell>
          <cell r="I244">
            <v>1</v>
          </cell>
          <cell r="M244" t="str">
            <v xml:space="preserve">Wine Advocate : 90-93/100   |   Vinous : -   |   JSWine : -   |   Commentaire Wine Advocate : "A blend of 80% Cabernet Sauvignon and 20% Merlot (harvested between September 3-21), the 2011 Lafite Rothschild came in at 12.6% natural alcohol (considerably lower than in 2010 and 2009). Exhibiting a deep ruby/purple color, lots of crushed rock, red and black currant, forest floor and underbrush characteristics, moderate tannin and medium body, it is built somewhat along the lines of the 1999 and 2001. It should be a 20- to 25-year wine, but it is not at the level of the 2008, 2009 and 2010. Fresh acids give the wine a somewhat more clipped feeling than most great Lafites have exhibited. Nevertheless, there is a lot of freshness and vibrancy to this vintage."   |   Commentaire JS Wine : </v>
          </cell>
          <cell r="N244" t="str">
            <v>90-93/100</v>
          </cell>
          <cell r="O244" t="str">
            <v>-</v>
          </cell>
          <cell r="P244" t="str">
            <v>-</v>
          </cell>
          <cell r="Q244" t="str">
            <v>"A blend of 80% Cabernet Sauvignon and 20% Merlot (harvested between September 3-21), the 2011 Lafite Rothschild came in at 12.6% natural alcohol (considerably lower than in 2010 and 2009). Exhibiting a deep ruby/purple color, lots of crushed rock, red and black currant, forest floor and underbrush characteristics, moderate tannin and medium body, it is built somewhat along the lines of the 1999 and 2001. It should be a 20- to 25-year wine, but it is not at the level of the 2008, 2009 and 2010. Fresh acids give the wine a somewhat more clipped feeling than most great Lafites have exhibited. Nevertheless, there is a lot of freshness and vibrancy to this vintage."</v>
          </cell>
        </row>
        <row r="245">
          <cell r="A245" t="str">
            <v>217747420220100750</v>
          </cell>
          <cell r="B245" t="str">
            <v>Clandestin, Les Semblables Boreal Brut Nature, Champagne</v>
          </cell>
          <cell r="C245">
            <v>2022</v>
          </cell>
          <cell r="D245" t="str">
            <v>Champagne</v>
          </cell>
          <cell r="E245" t="str">
            <v>75cl</v>
          </cell>
          <cell r="F245">
            <v>1</v>
          </cell>
          <cell r="G245">
            <v>85</v>
          </cell>
          <cell r="H245">
            <v>85</v>
          </cell>
          <cell r="I245">
            <v>12</v>
          </cell>
          <cell r="M245" t="str">
            <v xml:space="preserve">Wine Advocate : 91/100   |   Vinous : -   |   JSWine : -   |   Commentaire Wine Advocate :    |   Commentaire JS Wine : </v>
          </cell>
          <cell r="N245" t="str">
            <v>91/100</v>
          </cell>
          <cell r="O245" t="str">
            <v>-</v>
          </cell>
          <cell r="P245" t="str">
            <v>-</v>
          </cell>
          <cell r="Q245"/>
          <cell r="R245"/>
        </row>
        <row r="246">
          <cell r="A246" t="str">
            <v>101354420030100750</v>
          </cell>
          <cell r="B246" t="str">
            <v>Chateau Mouton Rothschild Premier Cru Classe, Pauillac</v>
          </cell>
          <cell r="C246" t="str">
            <v>2003</v>
          </cell>
          <cell r="D246" t="str">
            <v>Bordeaux</v>
          </cell>
          <cell r="E246" t="str">
            <v>75cl</v>
          </cell>
          <cell r="F246" t="str">
            <v>1</v>
          </cell>
          <cell r="G246">
            <v>576</v>
          </cell>
          <cell r="H246">
            <v>576</v>
          </cell>
          <cell r="I246" t="str">
            <v>1</v>
          </cell>
          <cell r="J246"/>
          <cell r="M246" t="str">
            <v xml:space="preserve">Wine Advocate : 91/100   |   Vinous : -   |   JSWine : -   |   Commentaire Wine Advocate : "The 2003 harvest began on September 15 and finished ten days later. The result is an outstanding 2003 Mouton-Rothschild, but it is not one of the superstars of Pauillac or the Northern Médoc. Its nearby neighbors, Lafite-Rothschild, Cos d'Estournel and Montrose, all produced wines that qualitatively dominate this effort from Mouton-Rothschild. Nevertheless, there is a lot to like. The tannins, which were so tough initially, have softened somewhat, and the nose offers up notes of cedarwood, roasted coffee, tobacco leaf and red and blackcurrants. This spicy, earthy, fleshy, medium to full-bodied 2003 is not one of the stars of the vintage. It is close to full maturity, where it should remain for another 10-15 years."   |   Commentaire JS Wine : </v>
          </cell>
          <cell r="N246" t="str">
            <v>91/100</v>
          </cell>
          <cell r="O246" t="str">
            <v>-</v>
          </cell>
          <cell r="P246" t="str">
            <v>-</v>
          </cell>
          <cell r="Q246" t="str">
            <v>"The 2003 harvest began on September 15 and finished ten days later. The result is an outstanding 2003 Mouton-Rothschild, but it is not one of the superstars of Pauillac or the Northern Médoc. Its nearby neighbors, Lafite-Rothschild, Cos d'Estournel and Montrose, all produced wines that qualitatively dominate this effort from Mouton-Rothschild. Nevertheless, there is a lot to like. The tannins, which were so tough initially, have softened somewhat, and the nose offers up notes of cedarwood, roasted coffee, tobacco leaf and red and blackcurrants. This spicy, earthy, fleshy, medium to full-bodied 2003 is not one of the stars of the vintage. It is close to full maturity, where it should remain for another 10-15 years."</v>
          </cell>
          <cell r="R246"/>
        </row>
        <row r="247">
          <cell r="A247" t="str">
            <v>102201820180600750</v>
          </cell>
          <cell r="B247" t="str">
            <v>Bouchard Père &amp; Fils, Pommard les Rugiens (Domaine)</v>
          </cell>
          <cell r="C247">
            <v>2018</v>
          </cell>
          <cell r="D247" t="str">
            <v>Bourgogne</v>
          </cell>
          <cell r="E247" t="str">
            <v>75cl</v>
          </cell>
          <cell r="F247">
            <v>6</v>
          </cell>
          <cell r="G247">
            <v>350</v>
          </cell>
          <cell r="H247">
            <v>58.333333333333336</v>
          </cell>
          <cell r="I247">
            <v>1</v>
          </cell>
          <cell r="M247" t="str">
            <v xml:space="preserve">Wine Advocate : 91-93/100   |   Vinous : -   |   JSWine : -   |   Commentaire Wine Advocate : The 2018 Pommard 1er Cru Les Rugiens reveals an incipiently complex bouquet of cherries, red berries, licorice, espresso roast and forest floor. It has a medium to full-bodied and ripe but succulent palate that's muscular and enveloping, with its generous core of fruit partially concealing a firm chassis of tannin. This, like the Pezerolles that preceded it, will demand some bottle age.   |   Commentaire JS Wine : </v>
          </cell>
          <cell r="N247" t="str">
            <v>91-93/100</v>
          </cell>
          <cell r="O247" t="str">
            <v>-</v>
          </cell>
          <cell r="P247" t="str">
            <v>-</v>
          </cell>
          <cell r="Q247" t="str">
            <v>The 2018 Pommard 1er Cru Les Rugiens reveals an incipiently complex bouquet of cherries, red berries, licorice, espresso roast and forest floor. It has a medium to full-bodied and ripe but succulent palate that's muscular and enveloping, with its generous core of fruit partially concealing a firm chassis of tannin. This, like the Pezerolles that preceded it, will demand some bottle age.</v>
          </cell>
          <cell r="R247"/>
        </row>
        <row r="248">
          <cell r="A248" t="str">
            <v>106210620190100750</v>
          </cell>
          <cell r="B248" t="str">
            <v>Bouchard Pere et Fils, Meursault Premier Cru, Les Gouttes d'Or</v>
          </cell>
          <cell r="C248">
            <v>2019</v>
          </cell>
          <cell r="D248" t="str">
            <v>Bourgogne</v>
          </cell>
          <cell r="E248" t="str">
            <v>75cl</v>
          </cell>
          <cell r="F248">
            <v>4</v>
          </cell>
          <cell r="G248">
            <v>80</v>
          </cell>
          <cell r="H248">
            <v>80</v>
          </cell>
          <cell r="I248">
            <v>4</v>
          </cell>
          <cell r="M248" t="str">
            <v xml:space="preserve">Wine Advocate : 91-93/100   |   Vinous : -   |   JSWine : -   |   Commentaire Wine Advocate :    |   Commentaire JS Wine : </v>
          </cell>
          <cell r="N248" t="str">
            <v>91-93/100</v>
          </cell>
          <cell r="O248" t="str">
            <v>-</v>
          </cell>
          <cell r="P248" t="str">
            <v>-</v>
          </cell>
          <cell r="Q248"/>
          <cell r="R248"/>
        </row>
        <row r="249">
          <cell r="A249" t="str">
            <v>105320920150101500</v>
          </cell>
          <cell r="B249" t="str">
            <v>Domaine Jacques Prieur, Chambertin Grand Cru</v>
          </cell>
          <cell r="C249">
            <v>2015</v>
          </cell>
          <cell r="D249" t="str">
            <v>Bourgogne</v>
          </cell>
          <cell r="E249" t="str">
            <v>150cl</v>
          </cell>
          <cell r="F249">
            <v>1</v>
          </cell>
          <cell r="G249">
            <v>845</v>
          </cell>
          <cell r="H249">
            <v>845</v>
          </cell>
          <cell r="I249">
            <v>2</v>
          </cell>
          <cell r="M249" t="str">
            <v xml:space="preserve">Wine Advocate : 91-93/100   |   Vinous : -   |   JSWine : -   |   Commentaire Wine Advocate :    |   Commentaire JS Wine : </v>
          </cell>
          <cell r="N249" t="str">
            <v>91-93/100</v>
          </cell>
          <cell r="O249" t="str">
            <v>-</v>
          </cell>
          <cell r="P249" t="str">
            <v>-</v>
          </cell>
          <cell r="Q249"/>
          <cell r="R249"/>
        </row>
        <row r="250">
          <cell r="A250" t="str">
            <v>113845420220101500</v>
          </cell>
          <cell r="B250" t="str">
            <v>Domaine Leflaive, Macon, Verze</v>
          </cell>
          <cell r="C250">
            <v>2022</v>
          </cell>
          <cell r="D250" t="str">
            <v>Bourgogne</v>
          </cell>
          <cell r="E250" t="str">
            <v>150cl</v>
          </cell>
          <cell r="F250">
            <v>1</v>
          </cell>
          <cell r="G250">
            <v>139</v>
          </cell>
          <cell r="H250">
            <v>139</v>
          </cell>
          <cell r="I250">
            <v>3</v>
          </cell>
          <cell r="J250"/>
          <cell r="K250"/>
          <cell r="L250"/>
          <cell r="M250" t="str">
            <v xml:space="preserve">Wine Advocate : 91-93/100   |   Vinous : -   |   JSWine : -   |   Commentaire Wine Advocate :    |   Commentaire JS Wine : </v>
          </cell>
          <cell r="N250" t="str">
            <v>91-93/100</v>
          </cell>
          <cell r="O250" t="str">
            <v>-</v>
          </cell>
          <cell r="P250" t="str">
            <v>-</v>
          </cell>
          <cell r="Q250"/>
          <cell r="R250"/>
        </row>
        <row r="251">
          <cell r="A251" t="str">
            <v>113845420220100750</v>
          </cell>
          <cell r="B251" t="str">
            <v>Domaines Leflaive, Macon, Verze</v>
          </cell>
          <cell r="C251">
            <v>2022</v>
          </cell>
          <cell r="D251" t="str">
            <v>Bourgogne</v>
          </cell>
          <cell r="E251" t="str">
            <v>75cl</v>
          </cell>
          <cell r="F251">
            <v>1</v>
          </cell>
          <cell r="G251">
            <v>53</v>
          </cell>
          <cell r="H251">
            <v>53</v>
          </cell>
          <cell r="I251">
            <v>6</v>
          </cell>
          <cell r="M251" t="str">
            <v xml:space="preserve">Wine Advocate : 91-93/100   |   Vinous : -   |   JSWine : -   |   Commentaire Wine Advocate :    |   Commentaire JS Wine : </v>
          </cell>
          <cell r="N251" t="str">
            <v>91-93/100</v>
          </cell>
          <cell r="O251" t="str">
            <v>-</v>
          </cell>
          <cell r="P251" t="str">
            <v>-</v>
          </cell>
          <cell r="Q251"/>
          <cell r="R251"/>
        </row>
        <row r="252">
          <cell r="A252" t="str">
            <v>106554320190100750</v>
          </cell>
          <cell r="B252" t="str">
            <v>Pierre-Yves Colin-Morey, Chassagne-Montrachet Premier Cru, les Baudines</v>
          </cell>
          <cell r="C252">
            <v>2019</v>
          </cell>
          <cell r="D252" t="str">
            <v>Bourgogne</v>
          </cell>
          <cell r="E252" t="str">
            <v>75cl</v>
          </cell>
          <cell r="F252">
            <v>1</v>
          </cell>
          <cell r="G252">
            <v>240</v>
          </cell>
          <cell r="H252">
            <v>240</v>
          </cell>
          <cell r="I252">
            <v>5</v>
          </cell>
          <cell r="M252" t="str">
            <v xml:space="preserve">Wine Advocate : 91-93/100   |   Vinous : -   |   JSWine : -   |   Commentaire Wine Advocate :    |   Commentaire JS Wine : </v>
          </cell>
          <cell r="N252" t="str">
            <v>91-93/100</v>
          </cell>
          <cell r="O252" t="str">
            <v>-</v>
          </cell>
          <cell r="P252" t="str">
            <v>-</v>
          </cell>
          <cell r="Q252"/>
          <cell r="R252"/>
        </row>
        <row r="253">
          <cell r="A253" t="str">
            <v>104768020200100750</v>
          </cell>
          <cell r="B253" t="str">
            <v>Clos de Tart, Morey-Saint-Denis Premier Cru, la Forge de Tart</v>
          </cell>
          <cell r="C253">
            <v>2020</v>
          </cell>
          <cell r="D253" t="str">
            <v>Bourgogne</v>
          </cell>
          <cell r="E253" t="str">
            <v>75cl</v>
          </cell>
          <cell r="F253">
            <v>1</v>
          </cell>
          <cell r="G253">
            <v>206</v>
          </cell>
          <cell r="H253">
            <v>206</v>
          </cell>
          <cell r="I253">
            <v>6</v>
          </cell>
          <cell r="J253"/>
          <cell r="M253" t="str">
            <v xml:space="preserve">Wine Advocate : 91-93/100   |   Vinous : -   |   JSWine : -   |   Commentaire Wine Advocate : The 2020 Morey-Saint-Denis 1er Cru La Forge de Tart wafts from the glass with aromas of cassis, red cherries, wild berries, exotic spices and peonies, framed by a discreet touch of oak. Medium to full-bodied, deep and velvety, it's vibrant and concentrated, with powdery tannins and a more serious, reserved profile than the domaine's Morey-Saint-Denis.   |   Commentaire JS Wine : </v>
          </cell>
          <cell r="N253" t="str">
            <v>91-93/100</v>
          </cell>
          <cell r="O253" t="str">
            <v>-</v>
          </cell>
          <cell r="P253" t="str">
            <v>-</v>
          </cell>
          <cell r="Q253" t="str">
            <v>The 2020 Morey-Saint-Denis 1er Cru La Forge de Tart wafts from the glass with aromas of cassis, red cherries, wild berries, exotic spices and peonies, framed by a discreet touch of oak. Medium to full-bodied, deep and velvety, it's vibrant and concentrated, with powdery tannins and a more serious, reserved profile than the domaine's Morey-Saint-Denis.</v>
          </cell>
          <cell r="R253"/>
        </row>
        <row r="254">
          <cell r="A254" t="str">
            <v>101354420040100750</v>
          </cell>
          <cell r="B254" t="str">
            <v>Chateau Mouton Rothschild Premier Cru Classe, Pauillac</v>
          </cell>
          <cell r="C254" t="str">
            <v>2004</v>
          </cell>
          <cell r="D254" t="str">
            <v>Bordeaux</v>
          </cell>
          <cell r="E254" t="str">
            <v>75cl</v>
          </cell>
          <cell r="F254" t="str">
            <v>1</v>
          </cell>
          <cell r="G254">
            <v>552</v>
          </cell>
          <cell r="H254">
            <v>552</v>
          </cell>
          <cell r="I254" t="str">
            <v>1</v>
          </cell>
          <cell r="J254"/>
          <cell r="M254" t="str">
            <v xml:space="preserve">Wine Advocate : 92/100   |   Vinous : -   |   JSWine : -   |   Commentaire Wine Advocate : "Last tasted three or four years ago, the 2004 Mouton-Rothschild is a satisfactory wine, even if in my opinion it pales again subsequent success in so-called challenging vintages such as 2006 or 2008. It came across tight and broody on the nose, a hint of seaweed tincturing the black fruit, later on a whiff of smoke. It does not feel as refined as either the 2004 Lafite-Rothschild or the 2004 Latour. The palate is medium-bodied and shows more class than the aromatics: cohesive and with just the right amount of grip, a little chewy perhaps but with a pleasant saline sensation towards the correct finish. It ticks all the boxes but does not go that extra mile. Tasted September 2016."   |   Commentaire JS Wine : </v>
          </cell>
          <cell r="N254" t="str">
            <v>92/100</v>
          </cell>
          <cell r="O254" t="str">
            <v>-</v>
          </cell>
          <cell r="P254" t="str">
            <v>-</v>
          </cell>
          <cell r="Q254" t="str">
            <v>"Last tasted three or four years ago, the 2004 Mouton-Rothschild is a satisfactory wine, even if in my opinion it pales again subsequent success in so-called challenging vintages such as 2006 or 2008. It came across tight and broody on the nose, a hint of seaweed tincturing the black fruit, later on a whiff of smoke. It does not feel as refined as either the 2004 Lafite-Rothschild or the 2004 Latour. The palate is medium-bodied and shows more class than the aromatics: cohesive and with just the right amount of grip, a little chewy perhaps but with a pleasant saline sensation towards the correct finish. It ticks all the boxes but does not go that extra mile. Tasted September 2016."</v>
          </cell>
          <cell r="R254"/>
        </row>
        <row r="255">
          <cell r="A255" t="str">
            <v>108265620090100750</v>
          </cell>
          <cell r="B255" t="str">
            <v>Dom Perignon, Champagne</v>
          </cell>
          <cell r="C255">
            <v>2009</v>
          </cell>
          <cell r="D255" t="str">
            <v>Champagne</v>
          </cell>
          <cell r="E255" t="str">
            <v>75cl</v>
          </cell>
          <cell r="F255">
            <v>7</v>
          </cell>
          <cell r="G255">
            <v>200</v>
          </cell>
          <cell r="H255">
            <v>200</v>
          </cell>
          <cell r="I255">
            <v>7</v>
          </cell>
          <cell r="M255" t="str">
            <v xml:space="preserve">Wine Advocate : 93/100   |   Vinous : -   |   JSWine : -   |   Commentaire Wine Advocate : "The 2009 Dom Pérignon is already drinking well, exhibiting expressive aromas of ripe apple, peach, Meyer lemon, marzipan and dried white flowers that are framed by the classic nutty, autolytic notes that so often define this cuvée. On the palate, the wine is medium to full-bodied, rich and fleshy, with a broad attack, a brisk and refined mousse, appreciable dry extract and a notably saline finish. While this is a comparatively ample, gourmand vintage of Dom Pérignon, there's sufficient concentration and structural tension--which has become more apparent with a bit of bottle age--to suggest that this may be surprisingly long lived."   |   Commentaire JS Wine : </v>
          </cell>
          <cell r="N255" t="str">
            <v>93/100</v>
          </cell>
          <cell r="O255" t="str">
            <v>-</v>
          </cell>
          <cell r="P255" t="str">
            <v>-</v>
          </cell>
          <cell r="Q255" t="str">
            <v>"The 2009 Dom Pérignon is already drinking well, exhibiting expressive aromas of ripe apple, peach, Meyer lemon, marzipan and dried white flowers that are framed by the classic nutty, autolytic notes that so often define this cuvée. On the palate, the wine is medium to full-bodied, rich and fleshy, with a broad attack, a brisk and refined mousse, appreciable dry extract and a notably saline finish. While this is a comparatively ample, gourmand vintage of Dom Pérignon, there's sufficient concentration and structural tension--which has become more apparent with a bit of bottle age--to suggest that this may be surprisingly long lived."</v>
          </cell>
          <cell r="R255"/>
        </row>
        <row r="256">
          <cell r="A256" t="str">
            <v>107802820200100750</v>
          </cell>
          <cell r="B256" t="str">
            <v>Domaine Paul Pillot, Chassagne-Montrachet Premier Cru, Les Champs Gain</v>
          </cell>
          <cell r="C256">
            <v>2020</v>
          </cell>
          <cell r="D256" t="str">
            <v>Bourgogne</v>
          </cell>
          <cell r="E256" t="str">
            <v>75cl</v>
          </cell>
          <cell r="F256">
            <v>1</v>
          </cell>
          <cell r="G256">
            <v>180</v>
          </cell>
          <cell r="H256">
            <v>180</v>
          </cell>
          <cell r="I256">
            <v>6</v>
          </cell>
          <cell r="M256" t="str">
            <v xml:space="preserve">Wine Advocate : 93/100   |   Vinous : -   |   JSWine : -   |   Commentaire Wine Advocate : Unwinding in the glass with scents of peach, pear, toasted nuts and white flowers, the 2020 Chassagne-Montrachet 1er Cru Les Champs Gain is medium to full-bodied, rich and layered, with lively acids and a long, saline finish. It's one of the more gourmand wines in the range this year.- WK    |   Commentaire JS Wine : </v>
          </cell>
          <cell r="N256" t="str">
            <v>93/100</v>
          </cell>
          <cell r="O256" t="str">
            <v>-</v>
          </cell>
          <cell r="P256" t="str">
            <v>-</v>
          </cell>
          <cell r="Q256" t="str">
            <v>Unwinding in the glass with scents of peach, pear, toasted nuts and white flowers, the 2020 Chassagne-Montrachet 1er Cru Les Champs Gain is medium to full-bodied, rich and layered, with lively acids and a long, saline finish. It's one of the more gourmand wines in the range this year.- WK </v>
          </cell>
          <cell r="R256"/>
        </row>
        <row r="257">
          <cell r="A257" t="str">
            <v>101124720020100750</v>
          </cell>
          <cell r="B257" t="str">
            <v>Chateau Haut-Brion Premier Cru Classe, Pessac-Leognan</v>
          </cell>
          <cell r="C257" t="str">
            <v>2002</v>
          </cell>
          <cell r="D257" t="str">
            <v>Bordeaux</v>
          </cell>
          <cell r="E257" t="str">
            <v>75cl</v>
          </cell>
          <cell r="F257" t="str">
            <v>1</v>
          </cell>
          <cell r="G257">
            <v>504</v>
          </cell>
          <cell r="H257">
            <v>504</v>
          </cell>
          <cell r="I257" t="str">
            <v>1</v>
          </cell>
          <cell r="J257"/>
          <cell r="M257" t="str">
            <v xml:space="preserve">Wine Advocate : 93/100   |   Vinous : -   |   JSWine : -   |   Commentaire Wine Advocate :    |   Commentaire JS Wine : </v>
          </cell>
          <cell r="N257" t="str">
            <v>93/100</v>
          </cell>
          <cell r="O257" t="str">
            <v>-</v>
          </cell>
          <cell r="P257" t="str">
            <v>-</v>
          </cell>
          <cell r="Q257"/>
          <cell r="R257"/>
        </row>
        <row r="258">
          <cell r="A258" t="str">
            <v>102169120200600750</v>
          </cell>
          <cell r="B258" t="str">
            <v>Bouchard Père &amp; Fils, Le Corton Grand Cru (Domaine)</v>
          </cell>
          <cell r="C258">
            <v>2020</v>
          </cell>
          <cell r="D258" t="str">
            <v>Bourgogne</v>
          </cell>
          <cell r="E258" t="str">
            <v>75cl</v>
          </cell>
          <cell r="F258">
            <v>6</v>
          </cell>
          <cell r="G258">
            <v>580</v>
          </cell>
          <cell r="H258">
            <v>96.666666666666671</v>
          </cell>
          <cell r="I258">
            <v>7</v>
          </cell>
          <cell r="M258" t="str">
            <v xml:space="preserve">Wine Advocate : 93-95+/100   |   Vinous : -   |   JSWine : -   |   Commentaire Wine Advocate :    |   Commentaire JS Wine : </v>
          </cell>
          <cell r="N258" t="str">
            <v>93-95+/100</v>
          </cell>
          <cell r="O258" t="str">
            <v>-</v>
          </cell>
          <cell r="P258" t="str">
            <v>-</v>
          </cell>
          <cell r="Q258"/>
          <cell r="R258"/>
        </row>
        <row r="259">
          <cell r="A259" t="str">
            <v>102169120190100750</v>
          </cell>
          <cell r="B259" t="str">
            <v>Bouchard Père &amp; Fils, Le Corton Grand Cru (Domaine)</v>
          </cell>
          <cell r="C259">
            <v>2019</v>
          </cell>
          <cell r="D259" t="str">
            <v>Bourgogne</v>
          </cell>
          <cell r="E259" t="str">
            <v>75cl</v>
          </cell>
          <cell r="F259">
            <v>1</v>
          </cell>
          <cell r="G259">
            <v>100</v>
          </cell>
          <cell r="H259">
            <v>100</v>
          </cell>
          <cell r="I259">
            <v>18</v>
          </cell>
          <cell r="M259" t="str">
            <v xml:space="preserve">Wine Advocate : 94/100   |   Vinous : -   |   JSWine : -   |   Commentaire Wine Advocate :    |   Commentaire JS Wine : </v>
          </cell>
          <cell r="N259" t="str">
            <v>94/100</v>
          </cell>
          <cell r="O259" t="str">
            <v>-</v>
          </cell>
          <cell r="P259" t="str">
            <v>-</v>
          </cell>
          <cell r="Q259"/>
          <cell r="R259"/>
        </row>
        <row r="260">
          <cell r="A260" t="str">
            <v>101669120051200750</v>
          </cell>
          <cell r="B260" t="str">
            <v>Château Climens Premier Cru classé, Barsac</v>
          </cell>
          <cell r="C260">
            <v>2005</v>
          </cell>
          <cell r="D260" t="str">
            <v>Bordeaux</v>
          </cell>
          <cell r="E260" t="str">
            <v>75cl</v>
          </cell>
          <cell r="F260">
            <v>12</v>
          </cell>
          <cell r="G260">
            <v>966</v>
          </cell>
          <cell r="H260">
            <v>80.5</v>
          </cell>
          <cell r="I260">
            <v>1</v>
          </cell>
          <cell r="M260" t="str">
            <v xml:space="preserve">Wine Advocate : 94/100   |   Vinous : -   |   JSWine : -   |   Commentaire Wine Advocate : "Tasted blind at the 10-Year On Tasting in Sauternes. The 2005 Château Climens just soars from the glass with layers of clear honey, marmalade, nectarine and minerals all beautifully carved. The palate is medium-bodied with fresh, vibrant honeyed fruit that builds and builds in the mouth in tandem with a killer line of acidity. Even though it is a convincing, great Climens, you also have the impression that it is only just beginning to show what it is capable of. Bérénice Lurton and her team excelled in this vintage and it comes strongly recommended."   |   Commentaire JS Wine : </v>
          </cell>
          <cell r="N260" t="str">
            <v>94/100</v>
          </cell>
          <cell r="O260" t="str">
            <v>-</v>
          </cell>
          <cell r="P260" t="str">
            <v>-</v>
          </cell>
          <cell r="Q260" t="str">
            <v>"Tasted blind at the 10-Year On Tasting in Sauternes. The 2005 Château Climens just soars from the glass with layers of clear honey, marmalade, nectarine and minerals all beautifully carved. The palate is medium-bodied with fresh, vibrant honeyed fruit that builds and builds in the mouth in tandem with a killer line of acidity. Even though it is a convincing, great Climens, you also have the impression that it is only just beginning to show what it is capable of. Bérénice Lurton and her team excelled in this vintage and it comes strongly recommended."</v>
          </cell>
        </row>
        <row r="261">
          <cell r="A261" t="str">
            <v>101187220020100750</v>
          </cell>
          <cell r="B261" t="str">
            <v>Chateau Lafite Rothschild Premier Cru Classe, Pauillac</v>
          </cell>
          <cell r="C261" t="str">
            <v>2002</v>
          </cell>
          <cell r="D261" t="str">
            <v>Bordeaux</v>
          </cell>
          <cell r="E261" t="str">
            <v>75cl</v>
          </cell>
          <cell r="F261" t="str">
            <v>1</v>
          </cell>
          <cell r="G261">
            <v>690</v>
          </cell>
          <cell r="H261">
            <v>690</v>
          </cell>
          <cell r="I261" t="str">
            <v>1</v>
          </cell>
          <cell r="J261"/>
          <cell r="M261" t="str">
            <v xml:space="preserve">Wine Advocate : 94/100   |   Vinous : -   |   JSWine : -   |   Commentaire Wine Advocate : "A brilliant offering and a candidate for wine of the vintage, this is classic Lafite that reminded me somewhat of the 1976, although the vintage conditions were completely different. This is a medium-weight, quintessentially elegant style of Lafite with notes of lead pencil shavings/graphite along with black currants, plums, and crushed rocks/mineral. Wonderfully pure, dense, with a deep ruby/purple color and loads of fruit, definition, and a long finish, this is a brilliant, elegant Lafite Rothschild that builds incrementally in the mouth and has more power and density than it initially seems. Anticipated maturity: 2008-2025.   |   Commentaire JS Wine : </v>
          </cell>
          <cell r="N261" t="str">
            <v>94/100</v>
          </cell>
          <cell r="O261" t="str">
            <v>-</v>
          </cell>
          <cell r="P261" t="str">
            <v>-</v>
          </cell>
          <cell r="Q261" t="str">
            <v>"A brilliant offering and a candidate for wine of the vintage, this is classic Lafite that reminded me somewhat of the 1976, although the vintage conditions were completely different. This is a medium-weight, quintessentially elegant style of Lafite with notes of lead pencil shavings/graphite along with black currants, plums, and crushed rocks/mineral. Wonderfully pure, dense, with a deep ruby/purple color and loads of fruit, definition, and a long finish, this is a brilliant, elegant Lafite Rothschild that builds incrementally in the mouth and has more power and density than it initially seems. Anticipated maturity: 2008-2025.</v>
          </cell>
          <cell r="R261"/>
        </row>
        <row r="262">
          <cell r="A262" t="str">
            <v>101278119990100750</v>
          </cell>
          <cell r="B262" t="str">
            <v>Chateau Margaux Premier Cru Classe, Margaux</v>
          </cell>
          <cell r="C262" t="str">
            <v>1999</v>
          </cell>
          <cell r="D262" t="str">
            <v>Bordeaux</v>
          </cell>
          <cell r="E262" t="str">
            <v>75cl</v>
          </cell>
          <cell r="F262" t="str">
            <v>1</v>
          </cell>
          <cell r="G262">
            <v>516</v>
          </cell>
          <cell r="H262">
            <v>516</v>
          </cell>
          <cell r="I262" t="str">
            <v>1</v>
          </cell>
          <cell r="J262"/>
          <cell r="M262" t="str">
            <v xml:space="preserve">Wine Advocate : 94/100   |   Vinous : -   |   JSWine : -   |   Commentaire Wine Advocate :    |   Commentaire JS Wine : </v>
          </cell>
          <cell r="N262" t="str">
            <v>94/100</v>
          </cell>
          <cell r="O262" t="str">
            <v>-</v>
          </cell>
          <cell r="P262" t="str">
            <v>-</v>
          </cell>
          <cell r="Q262"/>
          <cell r="R262"/>
        </row>
        <row r="263">
          <cell r="A263" t="str">
            <v>102162020200100750</v>
          </cell>
          <cell r="B263" t="str">
            <v>Bouchard Père &amp; Fils, Chambertin-Clos de Beze Grand Cru</v>
          </cell>
          <cell r="C263">
            <v>2020</v>
          </cell>
          <cell r="D263" t="str">
            <v>Bourgogne</v>
          </cell>
          <cell r="E263" t="str">
            <v>75cl</v>
          </cell>
          <cell r="F263">
            <v>1</v>
          </cell>
          <cell r="G263">
            <v>356</v>
          </cell>
          <cell r="H263">
            <v>356</v>
          </cell>
          <cell r="I263">
            <v>3</v>
          </cell>
          <cell r="M263" t="str">
            <v xml:space="preserve">Wine Advocate : 94-96/100   |   Vinous : -   |   JSWine : -   |   Commentaire Wine Advocate :    |   Commentaire JS Wine : </v>
          </cell>
          <cell r="N263" t="str">
            <v>94-96/100</v>
          </cell>
          <cell r="O263" t="str">
            <v>-</v>
          </cell>
          <cell r="P263" t="str">
            <v>-</v>
          </cell>
          <cell r="Q263"/>
          <cell r="R263"/>
        </row>
        <row r="264">
          <cell r="A264" t="str">
            <v>107924320200100750</v>
          </cell>
          <cell r="B264" t="str">
            <v>Domaine Francois Raveneau, Chablis Premier Cru, Montee de Tonnerre</v>
          </cell>
          <cell r="C264">
            <v>2020</v>
          </cell>
          <cell r="D264" t="str">
            <v>Bourgogne</v>
          </cell>
          <cell r="E264" t="str">
            <v>75cl</v>
          </cell>
          <cell r="F264">
            <v>1</v>
          </cell>
          <cell r="G264">
            <v>300</v>
          </cell>
          <cell r="H264">
            <v>300</v>
          </cell>
          <cell r="I264">
            <v>2</v>
          </cell>
          <cell r="M264" t="str">
            <v xml:space="preserve">Wine Advocate : 95/100   |   Vinous : -   |   JSWine : -   |   Commentaire Wine Advocate :    |   Commentaire JS Wine : </v>
          </cell>
          <cell r="N264" t="str">
            <v>95/100</v>
          </cell>
          <cell r="O264" t="str">
            <v>-</v>
          </cell>
          <cell r="P264" t="str">
            <v>-</v>
          </cell>
          <cell r="Q264"/>
          <cell r="R264"/>
        </row>
        <row r="265">
          <cell r="A265" t="str">
            <v>106555620200100750</v>
          </cell>
          <cell r="B265" t="str">
            <v>Pierre-Yves Colin-Morey, Chassagne-Montrachet Premier Cru, Cailleret</v>
          </cell>
          <cell r="C265">
            <v>2020</v>
          </cell>
          <cell r="D265" t="str">
            <v>Bourgogne</v>
          </cell>
          <cell r="E265" t="str">
            <v>75cl</v>
          </cell>
          <cell r="F265">
            <v>1</v>
          </cell>
          <cell r="G265">
            <v>312</v>
          </cell>
          <cell r="H265">
            <v>312</v>
          </cell>
          <cell r="I265">
            <v>4</v>
          </cell>
          <cell r="M265" t="str">
            <v xml:space="preserve">Wine Advocate : 95/100   |   Vinous : -   |   JSWine : -   |   Commentaire Wine Advocate : The 2020 Chassagne-Montrachet 1er Cru Les Caillerets offers up aromas of citrus zest, orange oil and crisp stone fruit mingled with freshly baked bread, white flowers and smoke. Medium to full-bodied, multidimensional and layered, it's deep and concentrated, with racy acids and chalky structuring dry extract. It's worth a special effort to seek out.   |   Commentaire JS Wine : </v>
          </cell>
          <cell r="N265" t="str">
            <v>95/100</v>
          </cell>
          <cell r="O265" t="str">
            <v>-</v>
          </cell>
          <cell r="P265" t="str">
            <v>-</v>
          </cell>
          <cell r="Q265" t="str">
            <v>The 2020 Chassagne-Montrachet 1er Cru Les Caillerets offers up aromas of citrus zest, orange oil and crisp stone fruit mingled with freshly baked bread, white flowers and smoke. Medium to full-bodied, multidimensional and layered, it's deep and concentrated, with racy acids and chalky structuring dry extract. It's worth a special effort to seek out.</v>
          </cell>
          <cell r="R265"/>
        </row>
        <row r="266">
          <cell r="A266" t="str">
            <v>101187219860100750</v>
          </cell>
          <cell r="B266" t="str">
            <v>Chateau Lafite Rothschild Premier Cru Classe, Pauillac</v>
          </cell>
          <cell r="C266" t="str">
            <v>1986</v>
          </cell>
          <cell r="D266" t="str">
            <v>Bordeaux</v>
          </cell>
          <cell r="E266" t="str">
            <v>75cl</v>
          </cell>
          <cell r="F266" t="str">
            <v>1</v>
          </cell>
          <cell r="G266">
            <v>1188</v>
          </cell>
          <cell r="H266">
            <v>2376</v>
          </cell>
          <cell r="I266" t="str">
            <v>2</v>
          </cell>
          <cell r="J266"/>
          <cell r="M266" t="str">
            <v xml:space="preserve">Wine Advocate : 95+/100   |   Vinous : -   |   JSWine : -   |   Commentaire Wine Advocate :    |   Commentaire JS Wine : </v>
          </cell>
          <cell r="N266" t="str">
            <v>95+/100</v>
          </cell>
          <cell r="O266" t="str">
            <v>-</v>
          </cell>
          <cell r="P266" t="str">
            <v>-</v>
          </cell>
          <cell r="Q266"/>
          <cell r="R266"/>
        </row>
        <row r="267">
          <cell r="A267" t="str">
            <v>108265620060100750</v>
          </cell>
          <cell r="B267" t="str">
            <v>Dom Perignon, Champagne</v>
          </cell>
          <cell r="C267">
            <v>2006</v>
          </cell>
          <cell r="D267" t="str">
            <v>Champagne</v>
          </cell>
          <cell r="E267" t="str">
            <v>75cl</v>
          </cell>
          <cell r="F267">
            <v>1</v>
          </cell>
          <cell r="G267">
            <v>185</v>
          </cell>
          <cell r="H267">
            <v>185</v>
          </cell>
          <cell r="I267">
            <v>6</v>
          </cell>
          <cell r="M267" t="str">
            <v xml:space="preserve">Wine Advocate : 96/100   |   Vinous : -   |   JSWine : -   |   Commentaire Wine Advocate :    |   Commentaire JS Wine : </v>
          </cell>
          <cell r="N267" t="str">
            <v>96/100</v>
          </cell>
          <cell r="O267" t="str">
            <v>-</v>
          </cell>
          <cell r="P267" t="str">
            <v>-</v>
          </cell>
          <cell r="Q267"/>
          <cell r="R267"/>
        </row>
        <row r="268">
          <cell r="A268" t="str">
            <v>102880520160100750</v>
          </cell>
          <cell r="B268" t="str">
            <v>Joseph Drouhin, Bonnes Mares, Rouge</v>
          </cell>
          <cell r="C268">
            <v>2016</v>
          </cell>
          <cell r="D268" t="str">
            <v>Bourgogne</v>
          </cell>
          <cell r="E268" t="str">
            <v>75cl</v>
          </cell>
          <cell r="F268">
            <v>1</v>
          </cell>
          <cell r="G268">
            <v>479</v>
          </cell>
          <cell r="H268">
            <v>479</v>
          </cell>
          <cell r="I268">
            <v>3</v>
          </cell>
          <cell r="M268" t="str">
            <v xml:space="preserve">Wine Advocate : 96/100   |   Vinous : -   |   JSWine : -   |   Commentaire Wine Advocate : There might be just one 300-liter barrel and one glass bonbon of the 2015 Bonnes Mares Grand Cru—but what a barrel and bonbon they are! It has an outrageously gorgeous bouquet with ample ripe black cherry, blueberry and violet scents that are utterly intoxicating. The palate is very well balanced with crisp tannin, wonderful mineralité and energy, replete with a linear and poised finish. This is a Bonnes-Mares that manages to embrace both the opulence that emanates from the vineyard and a sense of precision that marks out brilliant winemaking. This is a fabulous wine from Véronique Drouhin and her team.   |   Commentaire JS Wine : </v>
          </cell>
          <cell r="N268" t="str">
            <v>96/100</v>
          </cell>
          <cell r="O268" t="str">
            <v>-</v>
          </cell>
          <cell r="P268" t="str">
            <v>-</v>
          </cell>
          <cell r="Q268" t="str">
            <v>There might be just one 300-liter barrel and one glass bonbon of the 2015 Bonnes Mares Grand Cru—but what a barrel and bonbon they are! It has an outrageously gorgeous bouquet with ample ripe black cherry, blueberry and violet scents that are utterly intoxicating. The palate is very well balanced with crisp tannin, wonderful mineralité and energy, replete with a linear and poised finish. This is a Bonnes-Mares that manages to embrace both the opulence that emanates from the vineyard and a sense of precision that marks out brilliant winemaking. This is a fabulous wine from Véronique Drouhin and her team.</v>
          </cell>
          <cell r="R268"/>
        </row>
        <row r="269">
          <cell r="A269" t="str">
            <v>101403320190100750</v>
          </cell>
          <cell r="B269" t="str">
            <v>Petrus, Pomerol</v>
          </cell>
          <cell r="C269">
            <v>2019</v>
          </cell>
          <cell r="D269" t="str">
            <v>Bordeaux</v>
          </cell>
          <cell r="E269" t="str">
            <v>75cl</v>
          </cell>
          <cell r="F269">
            <v>1</v>
          </cell>
          <cell r="G269">
            <v>3845</v>
          </cell>
          <cell r="H269">
            <v>3845</v>
          </cell>
          <cell r="I269">
            <v>6</v>
          </cell>
          <cell r="M269" t="str">
            <v xml:space="preserve">Wine Advocate : 96/100   |   Vinous : -   |   JSWine : -   |   Commentaire Wine Advocate : he 2019 Petrus is a powerful, heady wine, bursting from the glass with aromas of raspberries, cassis, violets, spices, licorice and kirsch. Full-bodied, fleshy and layered, with an ample core of fruit, lively acids and powdery tannins that assert themselves on the liqueured finish, it’s a ripe, high-octane Petrus that reflects the influence of a dry, warm growing season on what is essentially a single cepage (Merlot) and a single soil type (clay). [William Kelley, 07/04/2022]   |   Commentaire JS Wine : </v>
          </cell>
          <cell r="N269" t="str">
            <v>96/100</v>
          </cell>
          <cell r="O269" t="str">
            <v>-</v>
          </cell>
          <cell r="P269" t="str">
            <v>-</v>
          </cell>
          <cell r="Q269" t="str">
            <v>he 2019 Petrus is a powerful, heady wine, bursting from the glass with aromas of raspberries, cassis, violets, spices, licorice and kirsch. Full-bodied, fleshy and layered, with an ample core of fruit, lively acids and powdery tannins that assert themselves on the liqueured finish, it’s a ripe, high-octane Petrus that reflects the influence of a dry, warm growing season on what is essentially a single cepage (Merlot) and a single soil type (clay). [William Kelley, 07/04/2022]</v>
          </cell>
        </row>
        <row r="270">
          <cell r="A270" t="str">
            <v>101187219980100750</v>
          </cell>
          <cell r="B270" t="str">
            <v>Chateau Lafite Rothschild Premier Cru Classe, Pauillac</v>
          </cell>
          <cell r="C270" t="str">
            <v>1998</v>
          </cell>
          <cell r="D270" t="str">
            <v>Bordeaux</v>
          </cell>
          <cell r="E270" t="str">
            <v>75cl</v>
          </cell>
          <cell r="F270" t="str">
            <v>1</v>
          </cell>
          <cell r="G270">
            <v>768</v>
          </cell>
          <cell r="H270">
            <v>2304</v>
          </cell>
          <cell r="I270" t="str">
            <v>3</v>
          </cell>
          <cell r="J270"/>
          <cell r="M270" t="str">
            <v xml:space="preserve">Wine Advocate : 96/100   |   Vinous : -   |   JSWine : -   |   Commentaire Wine Advocate : "A blend of 81% Cabernet Sauvignon and 19% Merlot, this wine represents only 34% of Lafite's total harvest. In a less than perfect Medoc vintage, it has been spectacular since birth, putting on more weight and flesh over the last year. This opaque purple-colored 1998 is close to perfection. The spectacular nose of lead pencil, smoky, mineral, and black currant fruit soars majestically from the glass. The wine is elegant yet profoundly rich, revealing the essence of Lafite's character. The tannin is sweet, and the wine is spectacularly layered yet never heavy. The finish is sweet, super-rich, yet impeccably balanced and long (50+ seconds). Anticipated maturity: 2007-2035."   |   Commentaire JS Wine : </v>
          </cell>
          <cell r="N270" t="str">
            <v>96/100</v>
          </cell>
          <cell r="O270" t="str">
            <v>-</v>
          </cell>
          <cell r="P270" t="str">
            <v>-</v>
          </cell>
          <cell r="Q270" t="str">
            <v>"A blend of 81% Cabernet Sauvignon and 19% Merlot, this wine represents only 34% of Lafite's total harvest. In a less than perfect Medoc vintage, it has been spectacular since birth, putting on more weight and flesh over the last year. This opaque purple-colored 1998 is close to perfection. The spectacular nose of lead pencil, smoky, mineral, and black currant fruit soars majestically from the glass. The wine is elegant yet profoundly rich, revealing the essence of Lafite's character. The tannin is sweet, and the wine is spectacularly layered yet never heavy. The finish is sweet, super-rich, yet impeccably balanced and long (50+ seconds). Anticipated maturity: 2007-2035."</v>
          </cell>
          <cell r="R270"/>
        </row>
        <row r="271">
          <cell r="A271" t="str">
            <v>111048720200100150</v>
          </cell>
          <cell r="B271" t="str">
            <v xml:space="preserve">Clos des Papes, Chateauneuf-du-Pape, Rouge </v>
          </cell>
          <cell r="C271">
            <v>2020</v>
          </cell>
          <cell r="D271" t="str">
            <v>Rhone</v>
          </cell>
          <cell r="E271" t="str">
            <v>150cl</v>
          </cell>
          <cell r="F271">
            <v>1</v>
          </cell>
          <cell r="G271">
            <v>150</v>
          </cell>
          <cell r="H271">
            <v>150</v>
          </cell>
          <cell r="I271">
            <v>3</v>
          </cell>
          <cell r="J271"/>
          <cell r="M271" t="str">
            <v xml:space="preserve">Wine Advocate : 96-98/100   |   Vinous : -   |   JSWine : -   |   Commentaire Wine Advocate :    |   Commentaire JS Wine : </v>
          </cell>
          <cell r="N271" t="str">
            <v>96-98/100</v>
          </cell>
          <cell r="O271" t="str">
            <v>-</v>
          </cell>
          <cell r="P271" t="str">
            <v>-</v>
          </cell>
          <cell r="Q271"/>
          <cell r="R271"/>
        </row>
        <row r="272">
          <cell r="A272" t="str">
            <v>101187220000100750</v>
          </cell>
          <cell r="B272" t="str">
            <v>Chateau Lafite Rothschild Premier Cru Classe, Pauillac</v>
          </cell>
          <cell r="C272" t="str">
            <v>2000</v>
          </cell>
          <cell r="D272" t="str">
            <v>Bordeaux</v>
          </cell>
          <cell r="E272" t="str">
            <v>75cl</v>
          </cell>
          <cell r="F272" t="str">
            <v>1</v>
          </cell>
          <cell r="G272">
            <v>1440</v>
          </cell>
          <cell r="H272">
            <v>2880</v>
          </cell>
          <cell r="I272" t="str">
            <v>2</v>
          </cell>
          <cell r="J272"/>
          <cell r="M272" t="str">
            <v xml:space="preserve">Wine Advocate : 98/100   |   Vinous : -   |   JSWine : -   |   Commentaire Wine Advocate : "Since I gave this wine a perfect score, I suppose some could see this as a downgrade. I found everything still there for a perfect rating, but I was just struck by how tight and backward the wine was. A blend of 93.3% Cabernet Sauvignon and the rest Merlot, the wine still has a dark ruby/purple color and an extraordinarily youthful nose of graphite, black currants, sweet, unsmoked cigar tobacco, and flowers. The wine is rich, medium to full-bodied, but has that ethereal elegance and purity that is always Lafite. I originally predicted that it would first reach maturity in 2011, but I would push that back by 5-7 years now, although it has 50-60 years of life in front of it. Owners of this beauty are probably best advised to forget it for 5 years. Tasted next to a 1996 several days after the 2000 tasting, the 1996, which is a perfect wine, was far closer to full maturity than the 2000."   |   Commentaire JS Wine : </v>
          </cell>
          <cell r="N272" t="str">
            <v>98/100</v>
          </cell>
          <cell r="O272" t="str">
            <v>-</v>
          </cell>
          <cell r="P272" t="str">
            <v>-</v>
          </cell>
          <cell r="Q272" t="str">
            <v>"Since I gave this wine a perfect score, I suppose some could see this as a downgrade. I found everything still there for a perfect rating, but I was just struck by how tight and backward the wine was. A blend of 93.3% Cabernet Sauvignon and the rest Merlot, the wine still has a dark ruby/purple color and an extraordinarily youthful nose of graphite, black currants, sweet, unsmoked cigar tobacco, and flowers. The wine is rich, medium to full-bodied, but has that ethereal elegance and purity that is always Lafite. I originally predicted that it would first reach maturity in 2011, but I would push that back by 5-7 years now, although it has 50-60 years of life in front of it. Owners of this beauty are probably best advised to forget it for 5 years. Tasted next to a 1996 several days after the 2000 tasting, the 1996, which is a perfect wine, was far closer to full maturity than the 2000."</v>
          </cell>
          <cell r="R272"/>
        </row>
        <row r="273">
          <cell r="A273" t="str">
            <v>101354420050100750</v>
          </cell>
          <cell r="B273" t="str">
            <v>Chateau Mouton Rothschild Premier Cru Classe, Pauillac</v>
          </cell>
          <cell r="C273" t="str">
            <v>2005</v>
          </cell>
          <cell r="D273" t="str">
            <v>Bordeaux</v>
          </cell>
          <cell r="E273" t="str">
            <v>75cl</v>
          </cell>
          <cell r="F273" t="str">
            <v>1</v>
          </cell>
          <cell r="G273">
            <v>660</v>
          </cell>
          <cell r="H273">
            <v>1320</v>
          </cell>
          <cell r="I273" t="str">
            <v>2</v>
          </cell>
          <cell r="J273"/>
          <cell r="M273" t="str">
            <v xml:space="preserve">Wine Advocate : 98/100   |   Vinous : -   |   JSWine : -   |   Commentaire Wine Advocate : "Technical Director/Chief Winemaker Philippe Dhalluin said this was a special year for him, because he considers it his first great vintage--he started in 2004. Deep garnet with hint of brick, the 2005 Mouton Rothschild is evolving into unabashed, flamboyant notes of Christmas cake, plum preserves, chocolate-covered cherries, eucalyptus and crème de cassis with beautifully fragrant wafts of potpourri, incense, Indian spices and cigar box. Full-bodied, the palate performs vinous pirouettes with dazzling exotic spice, floral and earthy nuances, framed by firm, grainy tannins and fantastic freshness, finishing very long and mineral laced."   |   Commentaire JS Wine : </v>
          </cell>
          <cell r="N273" t="str">
            <v>98/100</v>
          </cell>
          <cell r="O273" t="str">
            <v>-</v>
          </cell>
          <cell r="P273" t="str">
            <v>-</v>
          </cell>
          <cell r="Q273" t="str">
            <v>"Technical Director/Chief Winemaker Philippe Dhalluin said this was a special year for him, because he considers it his first great vintage--he started in 2004. Deep garnet with hint of brick, the 2005 Mouton Rothschild is evolving into unabashed, flamboyant notes of Christmas cake, plum preserves, chocolate-covered cherries, eucalyptus and crème de cassis with beautifully fragrant wafts of potpourri, incense, Indian spices and cigar box. Full-bodied, the palate performs vinous pirouettes with dazzling exotic spice, floral and earthy nuances, framed by firm, grainy tannins and fantastic freshness, finishing very long and mineral laced."</v>
          </cell>
          <cell r="R273"/>
        </row>
        <row r="274">
          <cell r="A274" t="str">
            <v>108254220080100750</v>
          </cell>
          <cell r="B274" t="str">
            <v xml:space="preserve">Louis Roederer, Cristal blanc </v>
          </cell>
          <cell r="C274">
            <v>2008</v>
          </cell>
          <cell r="D274" t="str">
            <v>Champagne</v>
          </cell>
          <cell r="E274" t="str">
            <v>75cl</v>
          </cell>
          <cell r="F274">
            <v>1</v>
          </cell>
          <cell r="G274">
            <v>260</v>
          </cell>
          <cell r="H274">
            <v>260</v>
          </cell>
          <cell r="I274">
            <v>3</v>
          </cell>
          <cell r="J274"/>
          <cell r="M274" t="str">
            <v xml:space="preserve">Wine Advocate : 98/100   |   Vinous : -   |   JSWine : -   |   Commentaire Wine Advocate : "Disgorged in September 2017 with 7.5 grams per liter dosage, the 2008 Cristal was produced from 37 of the 45 parcels that are candidates for inclusion in this cuvée--some 40% of which were farmed organically back in 2008--and it's a blend of 60% Pinot Noir and 40% Chardonnay. The finest young Cristal in decades, the wine wafts from the glass with a pure and vibrant bouquet of crisp orchard fruit, clear honey, warm brioche, citrus zest and white flowers. On the palate, it's full-bodied, intense and incisive, with superb concentration, racy acids and a long, searingly chalky finish. Pristinely balanced, there are some 500,000 bottles of this legend-in-the-making."   |   Commentaire JS Wine : </v>
          </cell>
          <cell r="N274" t="str">
            <v>98/100</v>
          </cell>
          <cell r="O274" t="str">
            <v>-</v>
          </cell>
          <cell r="P274" t="str">
            <v>-</v>
          </cell>
          <cell r="Q274" t="str">
            <v>"Disgorged in September 2017 with 7.5 grams per liter dosage, the 2008 Cristal was produced from 37 of the 45 parcels that are candidates for inclusion in this cuvée--some 40% of which were farmed organically back in 2008--and it's a blend of 60% Pinot Noir and 40% Chardonnay. The finest young Cristal in decades, the wine wafts from the glass with a pure and vibrant bouquet of crisp orchard fruit, clear honey, warm brioche, citrus zest and white flowers. On the palate, it's full-bodied, intense and incisive, with superb concentration, racy acids and a long, searingly chalky finish. Pristinely balanced, there are some 500,000 bottles of this legend-in-the-making."</v>
          </cell>
          <cell r="R274"/>
        </row>
        <row r="275">
          <cell r="A275" t="str">
            <v>101278120050100750</v>
          </cell>
          <cell r="B275" t="str">
            <v>Chateau Margaux Premier Cru Classe, Margaux</v>
          </cell>
          <cell r="C275" t="str">
            <v>2005</v>
          </cell>
          <cell r="D275" t="str">
            <v>Bordeaux</v>
          </cell>
          <cell r="E275" t="str">
            <v>75cl</v>
          </cell>
          <cell r="F275" t="str">
            <v>1</v>
          </cell>
          <cell r="G275">
            <v>852</v>
          </cell>
          <cell r="H275">
            <v>852</v>
          </cell>
          <cell r="I275" t="str">
            <v>1</v>
          </cell>
          <cell r="J275"/>
          <cell r="M275" t="str">
            <v xml:space="preserve">Wine Advocate : 98+/100   |   Vinous : -   |   JSWine : -   |   Commentaire Wine Advocate : "The first-growth 2005 Château Margaux (85% Cabernet Sauvignon, 15% Merlot), a lavish fragrance of blackcurrants, velvety new saddle leather, spring flowers and spice soars from the glass. The wood is already totally concealed beneath the cascade of fruit in this medium to full-bodied, pure and majestic wine. This concentrated, dense, but nevertheless strikingly elegant, multi-layered wine has a finish of 45+ seconds. It builds incrementally to a crescendo and finale. This is a stunner that can be approached already, but promises to be better in another 5-10 years and last at least 25 or more years."   |   Commentaire JS Wine : </v>
          </cell>
          <cell r="N275" t="str">
            <v>98+/100</v>
          </cell>
          <cell r="O275" t="str">
            <v>-</v>
          </cell>
          <cell r="P275" t="str">
            <v>-</v>
          </cell>
          <cell r="Q275" t="str">
            <v>"The first-growth 2005 Château Margaux (85% Cabernet Sauvignon, 15% Merlot), a lavish fragrance of blackcurrants, velvety new saddle leather, spring flowers and spice soars from the glass. The wood is already totally concealed beneath the cascade of fruit in this medium to full-bodied, pure and majestic wine. This concentrated, dense, but nevertheless strikingly elegant, multi-layered wine has a finish of 45+ seconds. It builds incrementally to a crescendo and finale. This is a stunner that can be approached already, but promises to be better in another 5-10 years and last at least 25 or more years."</v>
          </cell>
          <cell r="R275"/>
        </row>
        <row r="276">
          <cell r="A276" t="str">
            <v>111319820160100750</v>
          </cell>
          <cell r="B276" t="str">
            <v>E. Guigal, Cote Rotie, La Landonne</v>
          </cell>
          <cell r="C276">
            <v>2016</v>
          </cell>
          <cell r="D276" t="str">
            <v>Rhone</v>
          </cell>
          <cell r="E276" t="str">
            <v>75cl</v>
          </cell>
          <cell r="F276">
            <v>1</v>
          </cell>
          <cell r="G276">
            <v>270</v>
          </cell>
          <cell r="H276">
            <v>270</v>
          </cell>
          <cell r="I276">
            <v>6</v>
          </cell>
          <cell r="J276"/>
          <cell r="M276" t="str">
            <v xml:space="preserve">Wine Advocate : 99/100   |   Vinous : -   |   JSWine : -   |   Commentaire Wine Advocate :    |   Commentaire JS Wine : </v>
          </cell>
          <cell r="N276" t="str">
            <v>99/100</v>
          </cell>
          <cell r="O276" t="str">
            <v>-</v>
          </cell>
          <cell r="P276" t="str">
            <v>-</v>
          </cell>
          <cell r="Q276"/>
          <cell r="R276"/>
        </row>
        <row r="277">
          <cell r="A277" t="str">
            <v>103741220200300750</v>
          </cell>
          <cell r="B277" t="str">
            <v>Alain Hudelot-Noellat, Vosne-Romanee Premier Cru, Les Beaux Monts</v>
          </cell>
          <cell r="C277">
            <v>2020</v>
          </cell>
          <cell r="D277" t="str">
            <v>Bourgogne</v>
          </cell>
          <cell r="E277" t="str">
            <v>75cl</v>
          </cell>
          <cell r="F277">
            <v>3</v>
          </cell>
          <cell r="G277">
            <v>1050</v>
          </cell>
          <cell r="H277">
            <v>350</v>
          </cell>
          <cell r="I277">
            <v>1</v>
          </cell>
          <cell r="M277" t="str">
            <v>Wine Advocate : -   |   Vinous : -   |   JSWine : -   |   Commentaire Wine Advocate : « Deep and concentrated » Aromas of dark berries, cherries, red fruits, sweet spices and rose petals preface the 2020 Vosne-Romanée 1er Cru Les Beaumonts, a medium to full-bodied, layered and multidimensional wine that's deep and concentrated, with bright acids and a long, saline finish.   |   Commentaire JS Wine : parcellaire.com</v>
          </cell>
          <cell r="N277" t="str">
            <v>-</v>
          </cell>
          <cell r="O277" t="str">
            <v>-</v>
          </cell>
          <cell r="P277" t="str">
            <v>-</v>
          </cell>
          <cell r="Q277" t="str">
            <v>« Deep and concentrated » Aromas of dark berries, cherries, red fruits, sweet spices and rose petals preface the 2020 Vosne-Romanée 1er Cru Les Beaumonts, a medium to full-bodied, layered and multidimensional wine that's deep and concentrated, with bright acids and a long, saline finish.</v>
          </cell>
          <cell r="R277" t="str">
            <v>parcellaire.com</v>
          </cell>
        </row>
        <row r="278">
          <cell r="A278" t="str">
            <v>138232320200600750</v>
          </cell>
          <cell r="B278" t="str">
            <v>Caroline Morey, Chassagne Montrachet Rouge</v>
          </cell>
          <cell r="C278">
            <v>2020</v>
          </cell>
          <cell r="D278" t="str">
            <v>Bourgogne</v>
          </cell>
          <cell r="E278" t="str">
            <v>75cl</v>
          </cell>
          <cell r="F278">
            <v>6</v>
          </cell>
          <cell r="G278">
            <v>480</v>
          </cell>
          <cell r="H278">
            <v>80</v>
          </cell>
          <cell r="I278">
            <v>2</v>
          </cell>
          <cell r="M278" t="str">
            <v xml:space="preserve">Wine Advocate : -   |   Vinous : -   |   JSWine : -   |   Commentaire Wine Advocate :    |   Commentaire JS Wine : </v>
          </cell>
          <cell r="N278" t="str">
            <v>-</v>
          </cell>
          <cell r="O278" t="str">
            <v>-</v>
          </cell>
          <cell r="P278" t="str">
            <v>-</v>
          </cell>
          <cell r="Q278"/>
          <cell r="R278"/>
        </row>
        <row r="279">
          <cell r="A279" t="str">
            <v>139753820200100750</v>
          </cell>
          <cell r="B279" t="str">
            <v xml:space="preserve">Caroline Morey, Santenay Premier Cru, Les Cornieres </v>
          </cell>
          <cell r="C279">
            <v>2020</v>
          </cell>
          <cell r="D279" t="str">
            <v>Bourgogne</v>
          </cell>
          <cell r="E279" t="str">
            <v>75cl</v>
          </cell>
          <cell r="F279">
            <v>1</v>
          </cell>
          <cell r="G279">
            <v>90</v>
          </cell>
          <cell r="H279">
            <v>90</v>
          </cell>
          <cell r="I279">
            <v>6</v>
          </cell>
          <cell r="M279" t="str">
            <v xml:space="preserve">Wine Advocate : -   |   Vinous : -   |   JSWine : -   |   Commentaire Wine Advocate :    |   Commentaire JS Wine : </v>
          </cell>
          <cell r="N279" t="str">
            <v>-</v>
          </cell>
          <cell r="O279" t="str">
            <v>-</v>
          </cell>
          <cell r="P279" t="str">
            <v>-</v>
          </cell>
          <cell r="Q279"/>
          <cell r="R279"/>
        </row>
        <row r="280">
          <cell r="A280" t="str">
            <v>100972720050600750</v>
          </cell>
          <cell r="B280" t="str">
            <v>Château Ferrière, 3eme cru classé, Margaux</v>
          </cell>
          <cell r="C280">
            <v>2005</v>
          </cell>
          <cell r="D280" t="str">
            <v>Bordeaux</v>
          </cell>
          <cell r="E280" t="str">
            <v>75cl</v>
          </cell>
          <cell r="F280">
            <v>6</v>
          </cell>
          <cell r="G280">
            <v>389</v>
          </cell>
          <cell r="H280">
            <v>64.833333333333329</v>
          </cell>
          <cell r="I280">
            <v>3</v>
          </cell>
          <cell r="M280" t="str">
            <v xml:space="preserve">Wine Advocate : -   |   Vinous : -   |   JSWine : -   |   Commentaire Wine Advocate :    |   Commentaire JS Wine : </v>
          </cell>
          <cell r="N280" t="str">
            <v>-</v>
          </cell>
          <cell r="O280" t="str">
            <v>-</v>
          </cell>
          <cell r="P280" t="str">
            <v>-</v>
          </cell>
        </row>
        <row r="281">
          <cell r="A281" t="str">
            <v>101269320130600750</v>
          </cell>
          <cell r="B281" t="str">
            <v>Château Malescot St. Exupery 3eme Cru classé, Margaux</v>
          </cell>
          <cell r="C281">
            <v>2013</v>
          </cell>
          <cell r="D281" t="str">
            <v>Bordeaux</v>
          </cell>
          <cell r="E281" t="str">
            <v>75cl</v>
          </cell>
          <cell r="F281">
            <v>6</v>
          </cell>
          <cell r="G281">
            <v>207</v>
          </cell>
          <cell r="H281">
            <v>34.5</v>
          </cell>
          <cell r="I281">
            <v>2</v>
          </cell>
          <cell r="M281" t="str">
            <v xml:space="preserve">Wine Advocate : -   |   Vinous : -   |   JSWine : -   |   Commentaire Wine Advocate :    |   Commentaire JS Wine : </v>
          </cell>
          <cell r="N281" t="str">
            <v>-</v>
          </cell>
          <cell r="O281" t="str">
            <v>-</v>
          </cell>
          <cell r="P281" t="str">
            <v>-</v>
          </cell>
        </row>
        <row r="282">
          <cell r="A282" t="str">
            <v>102649420160600750</v>
          </cell>
          <cell r="B282" t="str">
            <v>Comte Armand, Auxey-Duresses, Rouge</v>
          </cell>
          <cell r="C282">
            <v>2016</v>
          </cell>
          <cell r="D282" t="str">
            <v>Bourgogne</v>
          </cell>
          <cell r="E282" t="str">
            <v>75cl</v>
          </cell>
          <cell r="F282">
            <v>6</v>
          </cell>
          <cell r="G282">
            <v>270</v>
          </cell>
          <cell r="H282">
            <v>45</v>
          </cell>
          <cell r="I282">
            <v>1</v>
          </cell>
          <cell r="M282" t="str">
            <v xml:space="preserve">Wine Advocate : -   |   Vinous : -   |   JSWine : -   |   Commentaire Wine Advocate :    |   Commentaire JS Wine : </v>
          </cell>
          <cell r="N282" t="str">
            <v>-</v>
          </cell>
          <cell r="O282" t="str">
            <v>-</v>
          </cell>
          <cell r="P282" t="str">
            <v>-</v>
          </cell>
          <cell r="Q282"/>
          <cell r="R282"/>
        </row>
        <row r="283">
          <cell r="A283" t="str">
            <v>104905920190100750</v>
          </cell>
          <cell r="B283" t="str">
            <v>Domaine Denis Mortet, Clos de Vougeot Grand Cru</v>
          </cell>
          <cell r="C283">
            <v>2019</v>
          </cell>
          <cell r="D283" t="str">
            <v>Bourgogne</v>
          </cell>
          <cell r="E283" t="str">
            <v>75cl</v>
          </cell>
          <cell r="F283">
            <v>1</v>
          </cell>
          <cell r="G283">
            <v>434</v>
          </cell>
          <cell r="H283">
            <v>434</v>
          </cell>
          <cell r="I283">
            <v>6</v>
          </cell>
          <cell r="M283" t="str">
            <v xml:space="preserve">Wine Advocate : -   |   Vinous : -   |   JSWine : -   |   Commentaire Wine Advocate :    |   Commentaire JS Wine : </v>
          </cell>
          <cell r="N283" t="str">
            <v>-</v>
          </cell>
          <cell r="O283" t="str">
            <v>-</v>
          </cell>
          <cell r="P283" t="str">
            <v>-</v>
          </cell>
          <cell r="Q283"/>
          <cell r="R283"/>
        </row>
        <row r="284">
          <cell r="A284" t="str">
            <v>102949520090100750</v>
          </cell>
          <cell r="B284" t="str">
            <v>Domaine Drouhin Laroze, Bonnes Mares Grand Cru</v>
          </cell>
          <cell r="C284">
            <v>2009</v>
          </cell>
          <cell r="D284" t="str">
            <v>Bourgogne</v>
          </cell>
          <cell r="E284" t="str">
            <v>75cl</v>
          </cell>
          <cell r="F284">
            <v>1</v>
          </cell>
          <cell r="G284">
            <v>213</v>
          </cell>
          <cell r="H284">
            <v>213</v>
          </cell>
          <cell r="I284">
            <v>6</v>
          </cell>
          <cell r="M284" t="str">
            <v xml:space="preserve">Wine Advocate : -   |   Vinous : -   |   JSWine : -   |   Commentaire Wine Advocate :    |   Commentaire JS Wine : </v>
          </cell>
          <cell r="N284" t="str">
            <v>-</v>
          </cell>
          <cell r="O284" t="str">
            <v>-</v>
          </cell>
          <cell r="P284" t="str">
            <v>-</v>
          </cell>
          <cell r="Q284"/>
          <cell r="R284"/>
        </row>
        <row r="285">
          <cell r="A285" t="str">
            <v>131703320200100750</v>
          </cell>
          <cell r="B285" t="str">
            <v>Domaine Fourrier, Griotte-Chambertin Grand Cru, Vieille Vigne</v>
          </cell>
          <cell r="C285">
            <v>2020</v>
          </cell>
          <cell r="D285" t="str">
            <v>Bourgogne</v>
          </cell>
          <cell r="E285" t="str">
            <v>75cl</v>
          </cell>
          <cell r="F285">
            <v>1</v>
          </cell>
          <cell r="G285">
            <v>905</v>
          </cell>
          <cell r="H285">
            <v>905</v>
          </cell>
          <cell r="I285">
            <v>3</v>
          </cell>
          <cell r="M285" t="str">
            <v xml:space="preserve">Wine Advocate : -   |   Vinous : -   |   JSWine : -   |   Commentaire Wine Advocate :    |   Commentaire JS Wine : </v>
          </cell>
          <cell r="N285" t="str">
            <v>-</v>
          </cell>
          <cell r="O285" t="str">
            <v>-</v>
          </cell>
          <cell r="P285" t="str">
            <v>-</v>
          </cell>
          <cell r="Q285"/>
          <cell r="R285"/>
        </row>
        <row r="286">
          <cell r="A286" t="str">
            <v>103532020190100750</v>
          </cell>
          <cell r="B286" t="str">
            <v>Domaine Henri Gouges, Nuits-Saint-Georges Premier Cru, Les Saints-Georges</v>
          </cell>
          <cell r="C286">
            <v>2019</v>
          </cell>
          <cell r="D286" t="str">
            <v>Bourgogne</v>
          </cell>
          <cell r="E286" t="str">
            <v>75cl</v>
          </cell>
          <cell r="F286">
            <v>1</v>
          </cell>
          <cell r="G286">
            <v>234</v>
          </cell>
          <cell r="H286">
            <v>234</v>
          </cell>
          <cell r="I286">
            <v>1</v>
          </cell>
          <cell r="M286" t="str">
            <v xml:space="preserve">Wine Advocate : -   |   Vinous : -   |   JSWine : -   |   Commentaire Wine Advocate :    |   Commentaire JS Wine : </v>
          </cell>
          <cell r="N286" t="str">
            <v>-</v>
          </cell>
          <cell r="O286" t="str">
            <v>-</v>
          </cell>
          <cell r="P286" t="str">
            <v>-</v>
          </cell>
          <cell r="Q286"/>
          <cell r="R286"/>
        </row>
        <row r="287">
          <cell r="A287" t="str">
            <v>105918420190600750</v>
          </cell>
          <cell r="B287" t="str">
            <v>Domaine Joseph Voillot, Pommard Premier Cru, Les Rugiens</v>
          </cell>
          <cell r="C287">
            <v>2019</v>
          </cell>
          <cell r="D287" t="str">
            <v>Bourgogne</v>
          </cell>
          <cell r="E287" t="str">
            <v>75cl</v>
          </cell>
          <cell r="F287">
            <v>6</v>
          </cell>
          <cell r="G287">
            <v>558</v>
          </cell>
          <cell r="H287">
            <v>93</v>
          </cell>
          <cell r="I287">
            <v>1</v>
          </cell>
          <cell r="M287" t="str">
            <v xml:space="preserve">Wine Advocate : -   |   Vinous : -   |   JSWine : -   |   Commentaire Wine Advocate :    |   Commentaire JS Wine : </v>
          </cell>
          <cell r="N287" t="str">
            <v>-</v>
          </cell>
          <cell r="O287" t="str">
            <v>-</v>
          </cell>
          <cell r="P287" t="str">
            <v>-</v>
          </cell>
          <cell r="Q287"/>
          <cell r="R287"/>
        </row>
        <row r="288">
          <cell r="A288" t="str">
            <v>113845420200100750</v>
          </cell>
          <cell r="B288" t="str">
            <v>Domaine Leflaive, Macon, Verze</v>
          </cell>
          <cell r="C288">
            <v>2020</v>
          </cell>
          <cell r="D288" t="str">
            <v>Bourgogne</v>
          </cell>
          <cell r="E288" t="str">
            <v>75cl</v>
          </cell>
          <cell r="F288">
            <v>1</v>
          </cell>
          <cell r="G288">
            <v>49</v>
          </cell>
          <cell r="H288">
            <v>49</v>
          </cell>
          <cell r="I288">
            <v>6</v>
          </cell>
          <cell r="M288" t="str">
            <v xml:space="preserve">Wine Advocate : -   |   Vinous : -   |   JSWine : -   |   Commentaire Wine Advocate :    |   Commentaire JS Wine : </v>
          </cell>
          <cell r="N288" t="str">
            <v>-</v>
          </cell>
          <cell r="O288" t="str">
            <v>-</v>
          </cell>
          <cell r="P288" t="str">
            <v>-</v>
          </cell>
          <cell r="Q288"/>
          <cell r="R288"/>
        </row>
        <row r="289">
          <cell r="A289" t="str">
            <v>113845420210100750</v>
          </cell>
          <cell r="B289" t="str">
            <v>Domaine Leflaive, Macon, Verze</v>
          </cell>
          <cell r="C289">
            <v>2021</v>
          </cell>
          <cell r="D289" t="str">
            <v>Bourgogne</v>
          </cell>
          <cell r="E289" t="str">
            <v>75cl</v>
          </cell>
          <cell r="F289">
            <v>1</v>
          </cell>
          <cell r="G289">
            <v>39</v>
          </cell>
          <cell r="H289">
            <v>39</v>
          </cell>
          <cell r="I289">
            <v>3</v>
          </cell>
          <cell r="M289" t="str">
            <v xml:space="preserve">Wine Advocate : -   |   Vinous : -   |   JSWine : -   |   Commentaire Wine Advocate :    |   Commentaire JS Wine : </v>
          </cell>
          <cell r="N289" t="str">
            <v>-</v>
          </cell>
          <cell r="O289" t="str">
            <v>-</v>
          </cell>
          <cell r="P289" t="str">
            <v>-</v>
          </cell>
          <cell r="Q289"/>
          <cell r="R289"/>
        </row>
        <row r="290">
          <cell r="A290" t="str">
            <v>172708520200100750</v>
          </cell>
          <cell r="B290" t="str">
            <v>Domaine Leflaive, Macon, Verze Les chênes</v>
          </cell>
          <cell r="C290">
            <v>2020</v>
          </cell>
          <cell r="D290" t="str">
            <v>Bourgogne</v>
          </cell>
          <cell r="E290" t="str">
            <v>75cl</v>
          </cell>
          <cell r="F290">
            <v>1</v>
          </cell>
          <cell r="G290">
            <v>49</v>
          </cell>
          <cell r="H290">
            <v>49</v>
          </cell>
          <cell r="I290">
            <v>9</v>
          </cell>
          <cell r="M290" t="str">
            <v xml:space="preserve">Wine Advocate : -   |   Vinous : -   |   JSWine : -   |   Commentaire Wine Advocate :    |   Commentaire JS Wine : </v>
          </cell>
          <cell r="N290" t="str">
            <v>-</v>
          </cell>
          <cell r="O290" t="str">
            <v>-</v>
          </cell>
          <cell r="P290" t="str">
            <v>-</v>
          </cell>
          <cell r="Q290"/>
          <cell r="R290"/>
        </row>
        <row r="291">
          <cell r="A291" t="str">
            <v>102362420100100750</v>
          </cell>
          <cell r="B291" t="str">
            <v>Domaine Sylvain Cathiard, Vosne-Romanee</v>
          </cell>
          <cell r="C291">
            <v>2010</v>
          </cell>
          <cell r="D291" t="str">
            <v>Bourgogne</v>
          </cell>
          <cell r="E291" t="str">
            <v>75cl</v>
          </cell>
          <cell r="F291">
            <v>1</v>
          </cell>
          <cell r="G291">
            <v>314</v>
          </cell>
          <cell r="H291">
            <v>314</v>
          </cell>
          <cell r="I291">
            <v>6</v>
          </cell>
          <cell r="M291" t="str">
            <v xml:space="preserve">Wine Advocate : -   |   Vinous : -   |   JSWine : -   |   Commentaire Wine Advocate :    |   Commentaire JS Wine : </v>
          </cell>
          <cell r="N291" t="str">
            <v>-</v>
          </cell>
          <cell r="O291" t="str">
            <v>-</v>
          </cell>
          <cell r="P291" t="str">
            <v>-</v>
          </cell>
          <cell r="Q291"/>
          <cell r="R291"/>
        </row>
        <row r="292">
          <cell r="A292" t="str">
            <v>182926820220600750</v>
          </cell>
          <cell r="B292" t="str">
            <v>Domaine Sylvain Pataille, Bourgogne Aligote, Champ Forey</v>
          </cell>
          <cell r="C292">
            <v>2022</v>
          </cell>
          <cell r="D292" t="str">
            <v>Bourgogne</v>
          </cell>
          <cell r="E292" t="str">
            <v>75cl</v>
          </cell>
          <cell r="F292">
            <v>6</v>
          </cell>
          <cell r="G292">
            <v>240</v>
          </cell>
          <cell r="H292">
            <v>40</v>
          </cell>
          <cell r="I292">
            <v>2</v>
          </cell>
          <cell r="M292" t="str">
            <v xml:space="preserve">Wine Advocate : -   |   Vinous : -   |   JSWine : -   |   Commentaire Wine Advocate :    |   Commentaire JS Wine : </v>
          </cell>
          <cell r="N292" t="str">
            <v>-</v>
          </cell>
          <cell r="O292" t="str">
            <v>-</v>
          </cell>
          <cell r="P292" t="str">
            <v>-</v>
          </cell>
          <cell r="Q292"/>
          <cell r="R292"/>
        </row>
        <row r="293">
          <cell r="A293" t="str">
            <v>138332020220600750</v>
          </cell>
          <cell r="B293" t="str">
            <v>Domaine Sylvain Pataille, Marsannay "Chardonnay", Blanc</v>
          </cell>
          <cell r="C293">
            <v>2022</v>
          </cell>
          <cell r="D293" t="str">
            <v>Bourgogne</v>
          </cell>
          <cell r="E293" t="str">
            <v>75cl</v>
          </cell>
          <cell r="F293">
            <v>6</v>
          </cell>
          <cell r="G293">
            <v>190</v>
          </cell>
          <cell r="H293">
            <v>31.666666666666668</v>
          </cell>
          <cell r="I293">
            <v>1</v>
          </cell>
          <cell r="M293" t="str">
            <v xml:space="preserve">Wine Advocate : -   |   Vinous : -   |   JSWine : -   |   Commentaire Wine Advocate :    |   Commentaire JS Wine : </v>
          </cell>
          <cell r="N293" t="str">
            <v>-</v>
          </cell>
          <cell r="O293" t="str">
            <v>-</v>
          </cell>
          <cell r="P293" t="str">
            <v>-</v>
          </cell>
          <cell r="Q293"/>
          <cell r="R293"/>
        </row>
        <row r="294">
          <cell r="A294" t="str">
            <v>121649520220600750</v>
          </cell>
          <cell r="B294" t="str">
            <v>Domaine Sylvain Pataille, Marsannay "Le Chapitre", Rouge</v>
          </cell>
          <cell r="C294">
            <v>2022</v>
          </cell>
          <cell r="D294" t="str">
            <v>Bourgogne</v>
          </cell>
          <cell r="E294" t="str">
            <v>75cl</v>
          </cell>
          <cell r="F294">
            <v>6</v>
          </cell>
          <cell r="G294">
            <v>300</v>
          </cell>
          <cell r="H294">
            <v>50</v>
          </cell>
          <cell r="I294">
            <v>1</v>
          </cell>
          <cell r="M294" t="str">
            <v xml:space="preserve">Wine Advocate : -   |   Vinous : -   |   JSWine : -   |   Commentaire Wine Advocate :    |   Commentaire JS Wine : </v>
          </cell>
          <cell r="N294" t="str">
            <v>-</v>
          </cell>
          <cell r="O294" t="str">
            <v>-</v>
          </cell>
          <cell r="P294" t="str">
            <v>-</v>
          </cell>
          <cell r="Q294"/>
          <cell r="R294"/>
        </row>
        <row r="295">
          <cell r="A295" t="str">
            <v>132734420220600750</v>
          </cell>
          <cell r="B295" t="str">
            <v>Domaine Sylvain Pataille, Marsannay, Rouge</v>
          </cell>
          <cell r="C295">
            <v>2022</v>
          </cell>
          <cell r="D295" t="str">
            <v>Bourgogne</v>
          </cell>
          <cell r="E295" t="str">
            <v>75cl</v>
          </cell>
          <cell r="F295">
            <v>6</v>
          </cell>
          <cell r="G295">
            <v>161</v>
          </cell>
          <cell r="H295">
            <v>26.833333333333332</v>
          </cell>
          <cell r="I295">
            <v>1</v>
          </cell>
          <cell r="M295" t="str">
            <v xml:space="preserve">Wine Advocate : -   |   Vinous : -   |   JSWine : -   |   Commentaire Wine Advocate :    |   Commentaire JS Wine : </v>
          </cell>
          <cell r="N295" t="str">
            <v>-</v>
          </cell>
          <cell r="O295" t="str">
            <v>-</v>
          </cell>
          <cell r="P295" t="str">
            <v>-</v>
          </cell>
          <cell r="Q295"/>
          <cell r="R295"/>
        </row>
        <row r="296">
          <cell r="A296" t="str">
            <v>105847720220100750</v>
          </cell>
          <cell r="B296" t="str">
            <v xml:space="preserve">Domaine Tortochot, Chambertin, Grand Cru </v>
          </cell>
          <cell r="C296">
            <v>2022</v>
          </cell>
          <cell r="D296" t="str">
            <v>Bourgogne</v>
          </cell>
          <cell r="E296" t="str">
            <v>75cl</v>
          </cell>
          <cell r="F296">
            <v>1</v>
          </cell>
          <cell r="G296">
            <v>240</v>
          </cell>
          <cell r="H296">
            <v>240</v>
          </cell>
          <cell r="I296">
            <v>6</v>
          </cell>
          <cell r="M296" t="str">
            <v xml:space="preserve">Wine Advocate : -   |   Vinous : -   |   JSWine : -   |   Commentaire Wine Advocate :    |   Commentaire JS Wine : </v>
          </cell>
          <cell r="N296" t="str">
            <v>-</v>
          </cell>
          <cell r="O296" t="str">
            <v>-</v>
          </cell>
          <cell r="P296" t="str">
            <v>-</v>
          </cell>
          <cell r="Q296"/>
          <cell r="R296"/>
        </row>
        <row r="297">
          <cell r="A297" t="str">
            <v>105847720220600750</v>
          </cell>
          <cell r="B297" t="str">
            <v xml:space="preserve">Domaine Tortochot, Chambertin, Grand Cru </v>
          </cell>
          <cell r="C297">
            <v>2022</v>
          </cell>
          <cell r="D297" t="str">
            <v>Bourgogne</v>
          </cell>
          <cell r="E297" t="str">
            <v>75cl</v>
          </cell>
          <cell r="F297">
            <v>6</v>
          </cell>
          <cell r="G297">
            <v>1380</v>
          </cell>
          <cell r="H297">
            <v>230</v>
          </cell>
          <cell r="I297">
            <v>1</v>
          </cell>
          <cell r="M297" t="str">
            <v xml:space="preserve">Wine Advocate : -   |   Vinous : -   |   JSWine : -   |   Commentaire Wine Advocate :    |   Commentaire JS Wine : </v>
          </cell>
          <cell r="N297" t="str">
            <v>-</v>
          </cell>
          <cell r="O297" t="str">
            <v>-</v>
          </cell>
          <cell r="P297" t="str">
            <v>-</v>
          </cell>
          <cell r="Q297"/>
          <cell r="R297"/>
        </row>
        <row r="298">
          <cell r="A298" t="str">
            <v>105847720230100750</v>
          </cell>
          <cell r="B298" t="str">
            <v xml:space="preserve">Domaine Tortochot, Chambertin, Grand Cru </v>
          </cell>
          <cell r="C298">
            <v>2023</v>
          </cell>
          <cell r="D298" t="str">
            <v>Bourgogne</v>
          </cell>
          <cell r="E298" t="str">
            <v>75cl</v>
          </cell>
          <cell r="F298">
            <v>1</v>
          </cell>
          <cell r="G298">
            <v>260</v>
          </cell>
          <cell r="H298">
            <v>260</v>
          </cell>
          <cell r="I298">
            <v>1</v>
          </cell>
          <cell r="M298" t="str">
            <v xml:space="preserve">Wine Advocate : -   |   Vinous : -   |   JSWine : -   |   Commentaire Wine Advocate :    |   Commentaire JS Wine : </v>
          </cell>
          <cell r="N298" t="str">
            <v>-</v>
          </cell>
          <cell r="O298" t="str">
            <v>-</v>
          </cell>
          <cell r="P298" t="str">
            <v>-</v>
          </cell>
          <cell r="Q298"/>
          <cell r="R298"/>
        </row>
        <row r="299">
          <cell r="A299" t="str">
            <v>105848020080100750</v>
          </cell>
          <cell r="B299" t="str">
            <v xml:space="preserve">Domaine Tortochot, Charmes Chambertin, Grand Cru </v>
          </cell>
          <cell r="C299">
            <v>2008</v>
          </cell>
          <cell r="D299" t="str">
            <v>Bourgogne</v>
          </cell>
          <cell r="E299" t="str">
            <v>75cl</v>
          </cell>
          <cell r="F299">
            <v>1</v>
          </cell>
          <cell r="G299">
            <v>120</v>
          </cell>
          <cell r="H299">
            <v>120</v>
          </cell>
          <cell r="I299">
            <v>1</v>
          </cell>
          <cell r="M299" t="str">
            <v xml:space="preserve">Wine Advocate : -   |   Vinous : -   |   JSWine : -   |   Commentaire Wine Advocate :    |   Commentaire JS Wine : </v>
          </cell>
          <cell r="N299" t="str">
            <v>-</v>
          </cell>
          <cell r="O299" t="str">
            <v>-</v>
          </cell>
          <cell r="P299" t="str">
            <v>-</v>
          </cell>
          <cell r="Q299"/>
          <cell r="R299"/>
        </row>
        <row r="300">
          <cell r="A300" t="str">
            <v>105848020220600750</v>
          </cell>
          <cell r="B300" t="str">
            <v xml:space="preserve">Domaine Tortochot, Charmes Chambertin, Grand Cru </v>
          </cell>
          <cell r="C300">
            <v>2022</v>
          </cell>
          <cell r="D300" t="str">
            <v>Bourgogne</v>
          </cell>
          <cell r="E300" t="str">
            <v>75cl</v>
          </cell>
          <cell r="F300">
            <v>6</v>
          </cell>
          <cell r="G300">
            <v>780</v>
          </cell>
          <cell r="H300">
            <v>130</v>
          </cell>
          <cell r="I300">
            <v>1</v>
          </cell>
          <cell r="M300" t="str">
            <v xml:space="preserve">Wine Advocate : -   |   Vinous : -   |   JSWine : -   |   Commentaire Wine Advocate :    |   Commentaire JS Wine : </v>
          </cell>
          <cell r="N300" t="str">
            <v>-</v>
          </cell>
          <cell r="O300" t="str">
            <v>-</v>
          </cell>
          <cell r="P300" t="str">
            <v>-</v>
          </cell>
          <cell r="Q300"/>
          <cell r="R300"/>
        </row>
        <row r="301">
          <cell r="A301" t="str">
            <v>105848020230100750</v>
          </cell>
          <cell r="B301" t="str">
            <v xml:space="preserve">Domaine Tortochot, Charmes Chambertin, Grand Cru </v>
          </cell>
          <cell r="C301">
            <v>2023</v>
          </cell>
          <cell r="D301" t="str">
            <v>Bourgogne</v>
          </cell>
          <cell r="E301" t="str">
            <v>75cl</v>
          </cell>
          <cell r="F301">
            <v>1</v>
          </cell>
          <cell r="G301">
            <v>155</v>
          </cell>
          <cell r="H301">
            <v>155</v>
          </cell>
          <cell r="I301">
            <v>3</v>
          </cell>
          <cell r="M301" t="str">
            <v xml:space="preserve">Wine Advocate : -   |   Vinous : -   |   JSWine : -   |   Commentaire Wine Advocate :    |   Commentaire JS Wine : </v>
          </cell>
          <cell r="N301" t="str">
            <v>-</v>
          </cell>
          <cell r="O301" t="str">
            <v>-</v>
          </cell>
          <cell r="P301" t="str">
            <v>-</v>
          </cell>
          <cell r="Q301"/>
          <cell r="R301"/>
        </row>
        <row r="302">
          <cell r="A302" t="str">
            <v>105849320230100750</v>
          </cell>
          <cell r="B302" t="str">
            <v>Domaine Tortochot, Clos de Vougeot Grand Cru</v>
          </cell>
          <cell r="C302">
            <v>2023</v>
          </cell>
          <cell r="D302" t="str">
            <v>Bourgogne</v>
          </cell>
          <cell r="E302" t="str">
            <v>75cl</v>
          </cell>
          <cell r="F302">
            <v>1</v>
          </cell>
          <cell r="G302">
            <v>164</v>
          </cell>
          <cell r="H302">
            <v>164</v>
          </cell>
          <cell r="I302">
            <v>2</v>
          </cell>
          <cell r="M302" t="str">
            <v xml:space="preserve">Wine Advocate : -   |   Vinous : -   |   JSWine : -   |   Commentaire Wine Advocate :    |   Commentaire JS Wine : </v>
          </cell>
          <cell r="N302" t="str">
            <v>-</v>
          </cell>
          <cell r="O302" t="str">
            <v>-</v>
          </cell>
          <cell r="P302" t="str">
            <v>-</v>
          </cell>
          <cell r="Q302"/>
          <cell r="R302"/>
        </row>
        <row r="303">
          <cell r="A303" t="str">
            <v>105850720220600750</v>
          </cell>
          <cell r="B303" t="str">
            <v>Domaine Tortochot, Gevrey-Chambertin, 1er cru les Champeaux</v>
          </cell>
          <cell r="C303">
            <v>2022</v>
          </cell>
          <cell r="D303" t="str">
            <v>Bourgogne</v>
          </cell>
          <cell r="E303" t="str">
            <v>75cl</v>
          </cell>
          <cell r="F303">
            <v>6</v>
          </cell>
          <cell r="G303">
            <v>380</v>
          </cell>
          <cell r="H303">
            <v>63.333333333333336</v>
          </cell>
          <cell r="I303">
            <v>1</v>
          </cell>
          <cell r="M303" t="str">
            <v xml:space="preserve">Wine Advocate : -   |   Vinous : -   |   JSWine : -   |   Commentaire Wine Advocate :    |   Commentaire JS Wine : </v>
          </cell>
          <cell r="N303" t="str">
            <v>-</v>
          </cell>
          <cell r="O303" t="str">
            <v>-</v>
          </cell>
          <cell r="P303" t="str">
            <v>-</v>
          </cell>
          <cell r="Q303"/>
          <cell r="R303"/>
        </row>
        <row r="304">
          <cell r="A304" t="str">
            <v>119435520220600750</v>
          </cell>
          <cell r="B304" t="str">
            <v>Domaine Tortochot, Gevrey-Chambertin, Les Jeunes Rois</v>
          </cell>
          <cell r="C304">
            <v>2022</v>
          </cell>
          <cell r="D304" t="str">
            <v>Bourgogne</v>
          </cell>
          <cell r="E304" t="str">
            <v>75cl</v>
          </cell>
          <cell r="F304">
            <v>6</v>
          </cell>
          <cell r="G304">
            <v>264</v>
          </cell>
          <cell r="H304">
            <v>44</v>
          </cell>
          <cell r="I304">
            <v>2</v>
          </cell>
          <cell r="M304" t="str">
            <v xml:space="preserve">Wine Advocate : -   |   Vinous : -   |   JSWine : -   |   Commentaire Wine Advocate :    |   Commentaire JS Wine : </v>
          </cell>
          <cell r="N304" t="str">
            <v>-</v>
          </cell>
          <cell r="O304" t="str">
            <v>-</v>
          </cell>
          <cell r="P304" t="str">
            <v>-</v>
          </cell>
          <cell r="Q304"/>
          <cell r="R304"/>
        </row>
        <row r="305">
          <cell r="A305" t="str">
            <v>186367320180100750</v>
          </cell>
          <cell r="B305" t="str">
            <v>Domaine Tortochot, Gevrey-Chambertin, Vieilles Vignes</v>
          </cell>
          <cell r="C305">
            <v>2018</v>
          </cell>
          <cell r="D305" t="str">
            <v>Bourgogne</v>
          </cell>
          <cell r="E305" t="str">
            <v>75cl</v>
          </cell>
          <cell r="F305">
            <v>1</v>
          </cell>
          <cell r="G305">
            <v>39.5</v>
          </cell>
          <cell r="H305">
            <v>39.5</v>
          </cell>
          <cell r="I305">
            <v>35</v>
          </cell>
          <cell r="M305" t="str">
            <v xml:space="preserve">Wine Advocate : -   |   Vinous : -   |   JSWine : -   |   Commentaire Wine Advocate :    |   Commentaire JS Wine : </v>
          </cell>
          <cell r="N305" t="str">
            <v>-</v>
          </cell>
          <cell r="O305" t="str">
            <v>-</v>
          </cell>
          <cell r="P305" t="str">
            <v>-</v>
          </cell>
          <cell r="Q305"/>
          <cell r="R305"/>
        </row>
        <row r="306">
          <cell r="A306" t="str">
            <v>186367320220600750</v>
          </cell>
          <cell r="B306" t="str">
            <v>Domaine Tortochot, Gevrey-Chambertin, Vieilles Vignes</v>
          </cell>
          <cell r="C306">
            <v>2022</v>
          </cell>
          <cell r="D306" t="str">
            <v>Bourgogne</v>
          </cell>
          <cell r="E306" t="str">
            <v>75cl</v>
          </cell>
          <cell r="F306">
            <v>6</v>
          </cell>
          <cell r="G306">
            <v>237</v>
          </cell>
          <cell r="H306">
            <v>39.5</v>
          </cell>
          <cell r="I306">
            <v>2</v>
          </cell>
          <cell r="M306" t="str">
            <v xml:space="preserve">Wine Advocate : -   |   Vinous : -   |   JSWine : -   |   Commentaire Wine Advocate :    |   Commentaire JS Wine : </v>
          </cell>
          <cell r="N306" t="str">
            <v>-</v>
          </cell>
          <cell r="O306" t="str">
            <v>-</v>
          </cell>
          <cell r="P306" t="str">
            <v>-</v>
          </cell>
          <cell r="Q306"/>
          <cell r="R306"/>
        </row>
        <row r="307">
          <cell r="A307" t="str">
            <v>186367320230100750</v>
          </cell>
          <cell r="B307" t="str">
            <v>Domaine Tortochot, Gevrey-Chambertin, Vieilles Vignes</v>
          </cell>
          <cell r="C307">
            <v>2023</v>
          </cell>
          <cell r="D307" t="str">
            <v>Bourgogne</v>
          </cell>
          <cell r="E307" t="str">
            <v>75cl</v>
          </cell>
          <cell r="F307">
            <v>1</v>
          </cell>
          <cell r="G307">
            <v>43</v>
          </cell>
          <cell r="H307">
            <v>43</v>
          </cell>
          <cell r="I307">
            <v>36</v>
          </cell>
          <cell r="M307" t="str">
            <v xml:space="preserve">Wine Advocate : -   |   Vinous : -   |   JSWine : -   |   Commentaire Wine Advocate :    |   Commentaire JS Wine : </v>
          </cell>
          <cell r="N307" t="str">
            <v>-</v>
          </cell>
          <cell r="O307" t="str">
            <v>-</v>
          </cell>
          <cell r="P307" t="str">
            <v>-</v>
          </cell>
          <cell r="Q307"/>
          <cell r="R307"/>
        </row>
        <row r="308">
          <cell r="A308" t="str">
            <v>104516520180100750</v>
          </cell>
          <cell r="B308" t="str">
            <v>Georges Lignier et Fils, Gevrey-Chambertin Premier Cru, Aux Combottes</v>
          </cell>
          <cell r="C308">
            <v>2018</v>
          </cell>
          <cell r="D308" t="str">
            <v>Bourgogne</v>
          </cell>
          <cell r="E308" t="str">
            <v>75cl</v>
          </cell>
          <cell r="F308">
            <v>1</v>
          </cell>
          <cell r="G308">
            <v>75</v>
          </cell>
          <cell r="H308">
            <v>75</v>
          </cell>
          <cell r="I308">
            <v>12</v>
          </cell>
          <cell r="M308" t="str">
            <v xml:space="preserve">Wine Advocate : -   |   Vinous : -   |   JSWine : -   |   Commentaire Wine Advocate :    |   Commentaire JS Wine : </v>
          </cell>
          <cell r="N308" t="str">
            <v>-</v>
          </cell>
          <cell r="O308" t="str">
            <v>-</v>
          </cell>
          <cell r="P308" t="str">
            <v>-</v>
          </cell>
          <cell r="Q308"/>
          <cell r="R308"/>
        </row>
        <row r="309">
          <cell r="A309" t="str">
            <v>121364120190600750</v>
          </cell>
          <cell r="B309" t="str">
            <v>Georges Noellat, Echezeaux Grand Cru</v>
          </cell>
          <cell r="C309">
            <v>2019</v>
          </cell>
          <cell r="D309" t="str">
            <v>Bourgogne</v>
          </cell>
          <cell r="E309" t="str">
            <v>75cl</v>
          </cell>
          <cell r="F309">
            <v>6</v>
          </cell>
          <cell r="G309">
            <v>2999</v>
          </cell>
          <cell r="H309">
            <v>499.83333333333331</v>
          </cell>
          <cell r="I309">
            <v>1</v>
          </cell>
          <cell r="M309" t="str">
            <v xml:space="preserve">Wine Advocate : -   |   Vinous : -   |   JSWine : -   |   Commentaire Wine Advocate :    |   Commentaire JS Wine : </v>
          </cell>
          <cell r="N309" t="str">
            <v>-</v>
          </cell>
          <cell r="O309" t="str">
            <v>-</v>
          </cell>
          <cell r="P309" t="str">
            <v>-</v>
          </cell>
          <cell r="Q309"/>
          <cell r="R309"/>
        </row>
        <row r="310">
          <cell r="A310" t="str">
            <v>121364120190103000</v>
          </cell>
          <cell r="B310" t="str">
            <v>Georges Noellat, Echezeaux Grand Cru</v>
          </cell>
          <cell r="C310">
            <v>2019</v>
          </cell>
          <cell r="D310" t="str">
            <v>Bourgogne</v>
          </cell>
          <cell r="E310" t="str">
            <v>300cl</v>
          </cell>
          <cell r="F310">
            <v>1</v>
          </cell>
          <cell r="G310">
            <v>2400</v>
          </cell>
          <cell r="H310">
            <v>2400</v>
          </cell>
          <cell r="I310">
            <v>1</v>
          </cell>
          <cell r="M310" t="str">
            <v xml:space="preserve">Wine Advocate : -   |   Vinous : -   |   JSWine : -   |   Commentaire Wine Advocate :    |   Commentaire JS Wine : </v>
          </cell>
          <cell r="N310" t="str">
            <v>-</v>
          </cell>
          <cell r="O310" t="str">
            <v>-</v>
          </cell>
          <cell r="P310" t="str">
            <v>-</v>
          </cell>
          <cell r="Q310"/>
          <cell r="R310"/>
        </row>
        <row r="311">
          <cell r="A311" t="str">
            <v>117731420080100750</v>
          </cell>
          <cell r="B311" t="str">
            <v>Guffens Heynen, Saint-Veran, Le Clos des Poncetys</v>
          </cell>
          <cell r="C311">
            <v>2008</v>
          </cell>
          <cell r="D311" t="str">
            <v>Bourgogne</v>
          </cell>
          <cell r="E311" t="str">
            <v>75cl</v>
          </cell>
          <cell r="F311">
            <v>1</v>
          </cell>
          <cell r="G311">
            <v>99</v>
          </cell>
          <cell r="H311">
            <v>99</v>
          </cell>
          <cell r="I311">
            <v>8</v>
          </cell>
          <cell r="M311" t="str">
            <v xml:space="preserve">Wine Advocate : -   |   Vinous : -   |   JSWine : -   |   Commentaire Wine Advocate :    |   Commentaire JS Wine : </v>
          </cell>
          <cell r="N311" t="str">
            <v>-</v>
          </cell>
          <cell r="O311" t="str">
            <v>-</v>
          </cell>
          <cell r="P311" t="str">
            <v>-</v>
          </cell>
          <cell r="Q311"/>
          <cell r="R311"/>
        </row>
        <row r="312">
          <cell r="A312" t="str">
            <v>115070620220100750</v>
          </cell>
          <cell r="B312" t="str">
            <v>Hubert Lamy, Saint-Aubin, La Princee Blanc</v>
          </cell>
          <cell r="C312">
            <v>2022</v>
          </cell>
          <cell r="D312" t="str">
            <v>Bourgogne</v>
          </cell>
          <cell r="E312" t="str">
            <v>75cl</v>
          </cell>
          <cell r="F312">
            <v>1</v>
          </cell>
          <cell r="G312">
            <v>71</v>
          </cell>
          <cell r="H312">
            <v>71</v>
          </cell>
          <cell r="I312">
            <v>6</v>
          </cell>
          <cell r="M312" t="str">
            <v xml:space="preserve">Wine Advocate : -   |   Vinous : -   |   JSWine : -   |   Commentaire Wine Advocate :    |   Commentaire JS Wine : </v>
          </cell>
          <cell r="N312" t="str">
            <v>-</v>
          </cell>
          <cell r="O312" t="str">
            <v>-</v>
          </cell>
          <cell r="P312" t="str">
            <v>-</v>
          </cell>
          <cell r="Q312"/>
          <cell r="R312"/>
        </row>
        <row r="313">
          <cell r="A313" t="str">
            <v>102316120160100750</v>
          </cell>
          <cell r="B313" t="str">
            <v>Jacques Cacheux, Vosne-Romanee Premier Cru, La Croix Rameau</v>
          </cell>
          <cell r="C313">
            <v>2016</v>
          </cell>
          <cell r="D313" t="str">
            <v>Bourgogne</v>
          </cell>
          <cell r="E313" t="str">
            <v>75cl</v>
          </cell>
          <cell r="F313">
            <v>1</v>
          </cell>
          <cell r="G313">
            <v>148</v>
          </cell>
          <cell r="H313">
            <v>148</v>
          </cell>
          <cell r="I313">
            <v>3</v>
          </cell>
          <cell r="M313" t="str">
            <v xml:space="preserve">Wine Advocate : -   |   Vinous : -   |   JSWine : -   |   Commentaire Wine Advocate :    |   Commentaire JS Wine : </v>
          </cell>
          <cell r="N313" t="str">
            <v>-</v>
          </cell>
          <cell r="O313" t="str">
            <v>-</v>
          </cell>
          <cell r="P313" t="str">
            <v>-</v>
          </cell>
          <cell r="Q313"/>
          <cell r="R313"/>
        </row>
        <row r="314">
          <cell r="A314" t="str">
            <v>123265720170300750</v>
          </cell>
          <cell r="B314" t="str">
            <v>Jean-Michel Gaunoux, les Gouttes d’Or</v>
          </cell>
          <cell r="C314">
            <v>2017</v>
          </cell>
          <cell r="D314" t="str">
            <v>Bourgogne</v>
          </cell>
          <cell r="E314" t="str">
            <v>75cl</v>
          </cell>
          <cell r="F314">
            <v>3</v>
          </cell>
          <cell r="G314">
            <v>240</v>
          </cell>
          <cell r="H314">
            <v>80</v>
          </cell>
          <cell r="I314">
            <v>1</v>
          </cell>
          <cell r="M314" t="str">
            <v xml:space="preserve">Wine Advocate : -   |   Vinous : -   |   JSWine : -   |   Commentaire Wine Advocate :    |   Commentaire JS Wine : </v>
          </cell>
          <cell r="N314" t="str">
            <v>-</v>
          </cell>
          <cell r="O314" t="str">
            <v>-</v>
          </cell>
          <cell r="P314" t="str">
            <v>-</v>
          </cell>
          <cell r="Q314"/>
          <cell r="R314"/>
        </row>
        <row r="315">
          <cell r="A315" t="str">
            <v>102947920180100750</v>
          </cell>
          <cell r="B315" t="str">
            <v>Joseph Drouhin, Vosne-Romanée 1er cru les Petits Monts, Rouge</v>
          </cell>
          <cell r="C315">
            <v>2018</v>
          </cell>
          <cell r="D315" t="str">
            <v>Bourgogne</v>
          </cell>
          <cell r="E315" t="str">
            <v>75cl</v>
          </cell>
          <cell r="F315">
            <v>1</v>
          </cell>
          <cell r="G315">
            <v>271</v>
          </cell>
          <cell r="H315">
            <v>271</v>
          </cell>
          <cell r="I315">
            <v>6</v>
          </cell>
          <cell r="M315" t="str">
            <v xml:space="preserve">Wine Advocate : -   |   Vinous : -   |   JSWine : -   |   Commentaire Wine Advocate :    |   Commentaire JS Wine : </v>
          </cell>
          <cell r="N315" t="str">
            <v>-</v>
          </cell>
          <cell r="O315" t="str">
            <v>-</v>
          </cell>
          <cell r="P315" t="str">
            <v>-</v>
          </cell>
          <cell r="Q315"/>
          <cell r="R315"/>
        </row>
        <row r="316">
          <cell r="A316" t="str">
            <v>186575210000101500</v>
          </cell>
          <cell r="B316" t="str">
            <v>NV Krug, Rose 20eme Edition</v>
          </cell>
          <cell r="C316" t="str">
            <v>NV</v>
          </cell>
          <cell r="D316" t="str">
            <v>Champagne</v>
          </cell>
          <cell r="E316" t="str">
            <v>150cl</v>
          </cell>
          <cell r="F316">
            <v>1</v>
          </cell>
          <cell r="G316">
            <v>650</v>
          </cell>
          <cell r="H316">
            <v>650</v>
          </cell>
          <cell r="I316">
            <v>1</v>
          </cell>
          <cell r="M316" t="str">
            <v xml:space="preserve">Wine Advocate : -   |   Vinous : -   |   JSWine : -   |   Commentaire Wine Advocate :    |   Commentaire JS Wine : </v>
          </cell>
          <cell r="N316" t="str">
            <v>-</v>
          </cell>
          <cell r="O316" t="str">
            <v>-</v>
          </cell>
          <cell r="P316" t="str">
            <v>-</v>
          </cell>
          <cell r="Q316"/>
          <cell r="R316"/>
        </row>
        <row r="317">
          <cell r="A317" t="str">
            <v>107113320200100750</v>
          </cell>
          <cell r="B317" t="str">
            <v>Patrick Javillier, Bourgogne, Oligocene Blanc</v>
          </cell>
          <cell r="C317">
            <v>2020</v>
          </cell>
          <cell r="D317" t="str">
            <v>Bourgogne</v>
          </cell>
          <cell r="E317" t="str">
            <v>75cl</v>
          </cell>
          <cell r="F317">
            <v>1</v>
          </cell>
          <cell r="G317">
            <v>32</v>
          </cell>
          <cell r="H317">
            <v>32</v>
          </cell>
          <cell r="I317">
            <v>5</v>
          </cell>
          <cell r="M317" t="str">
            <v xml:space="preserve">Wine Advocate : -   |   Vinous : -   |   JSWine : -   |   Commentaire Wine Advocate :    |   Commentaire JS Wine : </v>
          </cell>
          <cell r="N317" t="str">
            <v>-</v>
          </cell>
          <cell r="O317" t="str">
            <v>-</v>
          </cell>
          <cell r="P317" t="str">
            <v>-</v>
          </cell>
          <cell r="Q317"/>
          <cell r="R317"/>
        </row>
        <row r="318">
          <cell r="A318" t="str">
            <v>185847120220600750</v>
          </cell>
          <cell r="B318" t="str">
            <v>Pierre Girardin, Bourgogne, Eclat de Calcaire Chardonnay</v>
          </cell>
          <cell r="C318">
            <v>2022</v>
          </cell>
          <cell r="D318" t="str">
            <v>Bourgogne</v>
          </cell>
          <cell r="E318" t="str">
            <v>75cl</v>
          </cell>
          <cell r="F318">
            <v>6</v>
          </cell>
          <cell r="G318">
            <v>175</v>
          </cell>
          <cell r="H318">
            <v>29.166666666666668</v>
          </cell>
          <cell r="I318">
            <v>3</v>
          </cell>
          <cell r="M318" t="str">
            <v xml:space="preserve">Wine Advocate : -   |   Vinous : -   |   JSWine : -   |   Commentaire Wine Advocate :    |   Commentaire JS Wine : </v>
          </cell>
          <cell r="N318" t="str">
            <v>-</v>
          </cell>
          <cell r="O318" t="str">
            <v>-</v>
          </cell>
          <cell r="P318" t="str">
            <v>-</v>
          </cell>
          <cell r="Q318"/>
          <cell r="R318"/>
        </row>
        <row r="319">
          <cell r="A319" t="str">
            <v>200448820200300750</v>
          </cell>
          <cell r="B319" t="str">
            <v>Pierre Girardin, Echezeaux Grand Cru</v>
          </cell>
          <cell r="C319">
            <v>2020</v>
          </cell>
          <cell r="D319" t="str">
            <v>Bourgogne</v>
          </cell>
          <cell r="E319" t="str">
            <v>75cl</v>
          </cell>
          <cell r="F319">
            <v>3</v>
          </cell>
          <cell r="G319">
            <v>990</v>
          </cell>
          <cell r="H319">
            <v>330</v>
          </cell>
          <cell r="I319">
            <v>1</v>
          </cell>
          <cell r="M319" t="str">
            <v xml:space="preserve">Wine Advocate : -   |   Vinous : -   |   JSWine : -   |   Commentaire Wine Advocate :    |   Commentaire JS Wine : </v>
          </cell>
          <cell r="N319" t="str">
            <v>-</v>
          </cell>
          <cell r="O319" t="str">
            <v>-</v>
          </cell>
          <cell r="P319" t="str">
            <v>-</v>
          </cell>
          <cell r="Q319"/>
          <cell r="R319"/>
        </row>
        <row r="320">
          <cell r="A320" t="str">
            <v>177595620200100750</v>
          </cell>
          <cell r="B320" t="str">
            <v xml:space="preserve">Pierre-Yves Colin-Morey, Nuits-Saint-Georges </v>
          </cell>
          <cell r="C320">
            <v>2020</v>
          </cell>
          <cell r="D320" t="str">
            <v>Bourgogne</v>
          </cell>
          <cell r="E320" t="str">
            <v>75cl</v>
          </cell>
          <cell r="F320">
            <v>1</v>
          </cell>
          <cell r="G320">
            <v>90</v>
          </cell>
          <cell r="H320">
            <v>90</v>
          </cell>
          <cell r="I320">
            <v>6</v>
          </cell>
          <cell r="M320" t="str">
            <v xml:space="preserve">Wine Advocate : -   |   Vinous : -   |   JSWine : -   |   Commentaire Wine Advocate :    |   Commentaire JS Wine : </v>
          </cell>
          <cell r="N320" t="str">
            <v>-</v>
          </cell>
          <cell r="O320" t="str">
            <v>-</v>
          </cell>
          <cell r="P320" t="str">
            <v>-</v>
          </cell>
          <cell r="Q320"/>
          <cell r="R320"/>
        </row>
        <row r="321">
          <cell r="A321" t="str">
            <v>179538920200100750</v>
          </cell>
          <cell r="B321" t="str">
            <v>Pierre-Yves Colin-Morey, Santenay Premier Cru, les Gravières</v>
          </cell>
          <cell r="C321">
            <v>2020</v>
          </cell>
          <cell r="D321" t="str">
            <v>Bourgogne</v>
          </cell>
          <cell r="E321" t="str">
            <v>75cl</v>
          </cell>
          <cell r="F321">
            <v>1</v>
          </cell>
          <cell r="G321">
            <v>64</v>
          </cell>
          <cell r="H321">
            <v>64</v>
          </cell>
          <cell r="I321">
            <v>42</v>
          </cell>
          <cell r="M321" t="str">
            <v xml:space="preserve">Wine Advocate : -   |   Vinous : -   |   JSWine : -   |   Commentaire Wine Advocate :    |   Commentaire JS Wine : </v>
          </cell>
          <cell r="N321" t="str">
            <v>-</v>
          </cell>
          <cell r="O321" t="str">
            <v>-</v>
          </cell>
          <cell r="P321" t="str">
            <v>-</v>
          </cell>
          <cell r="Q321"/>
          <cell r="R321"/>
        </row>
        <row r="322">
          <cell r="A322" t="str">
            <v>124421020200100750</v>
          </cell>
          <cell r="B322" t="str">
            <v>Pierre-Yves Colin-Morey, Santenay, Ceps Centenaires Vieilles Vignes</v>
          </cell>
          <cell r="C322">
            <v>2020</v>
          </cell>
          <cell r="D322" t="str">
            <v>Bourgogne</v>
          </cell>
          <cell r="E322" t="str">
            <v>75cl</v>
          </cell>
          <cell r="F322">
            <v>1</v>
          </cell>
          <cell r="G322">
            <v>90</v>
          </cell>
          <cell r="H322">
            <v>90</v>
          </cell>
          <cell r="I322">
            <v>6</v>
          </cell>
          <cell r="M322" t="str">
            <v xml:space="preserve">Wine Advocate : -   |   Vinous : -   |   JSWine : -   |   Commentaire Wine Advocate :    |   Commentaire JS Wine : </v>
          </cell>
          <cell r="N322" t="str">
            <v>-</v>
          </cell>
          <cell r="O322" t="str">
            <v>-</v>
          </cell>
          <cell r="P322" t="str">
            <v>-</v>
          </cell>
          <cell r="Q322"/>
          <cell r="R322"/>
        </row>
        <row r="323">
          <cell r="A323" t="str">
            <v>124421020190100750</v>
          </cell>
          <cell r="B323" t="str">
            <v xml:space="preserve">Pierre-Yves Colin-Morey, Santenay, Ceps Centenaires Vieilles Vignes </v>
          </cell>
          <cell r="C323">
            <v>2019</v>
          </cell>
          <cell r="D323" t="str">
            <v>Bourgogne</v>
          </cell>
          <cell r="E323" t="str">
            <v>75cl</v>
          </cell>
          <cell r="F323">
            <v>1</v>
          </cell>
          <cell r="G323">
            <v>95</v>
          </cell>
          <cell r="H323">
            <v>95</v>
          </cell>
          <cell r="I323">
            <v>6</v>
          </cell>
          <cell r="M323" t="str">
            <v xml:space="preserve">Wine Advocate : -   |   Vinous : -   |   JSWine : -   |   Commentaire Wine Advocate :    |   Commentaire JS Wine : </v>
          </cell>
          <cell r="N323" t="str">
            <v>-</v>
          </cell>
          <cell r="O323" t="str">
            <v>-</v>
          </cell>
          <cell r="P323" t="str">
            <v>-</v>
          </cell>
          <cell r="Q323"/>
          <cell r="R323"/>
        </row>
        <row r="324">
          <cell r="A324" t="str">
            <v>134145620190100750</v>
          </cell>
          <cell r="B324" t="str">
            <v>Prieure Roch, Ladoix, Le Cloud rouge</v>
          </cell>
          <cell r="C324">
            <v>2019</v>
          </cell>
          <cell r="D324" t="str">
            <v>Bourgogne</v>
          </cell>
          <cell r="E324" t="str">
            <v>75cl</v>
          </cell>
          <cell r="F324">
            <v>1</v>
          </cell>
          <cell r="G324">
            <v>245</v>
          </cell>
          <cell r="H324">
            <v>245</v>
          </cell>
          <cell r="I324">
            <v>6</v>
          </cell>
          <cell r="M324" t="str">
            <v xml:space="preserve">Wine Advocate : -   |   Vinous : -   |   JSWine : -   |   Commentaire Wine Advocate :    |   Commentaire JS Wine : </v>
          </cell>
          <cell r="N324" t="str">
            <v>-</v>
          </cell>
          <cell r="O324" t="str">
            <v>-</v>
          </cell>
          <cell r="P324" t="str">
            <v>-</v>
          </cell>
          <cell r="Q324"/>
          <cell r="R324"/>
        </row>
        <row r="325">
          <cell r="A325" t="str">
            <v>100620519860100750</v>
          </cell>
          <cell r="B325" t="str">
            <v>Chateau Ausone Premier Grand Cru Classe A, Saint-Emilion Grand Cru</v>
          </cell>
          <cell r="C325" t="str">
            <v>1986</v>
          </cell>
          <cell r="D325" t="str">
            <v>Bordeaux</v>
          </cell>
          <cell r="E325" t="str">
            <v>75cl</v>
          </cell>
          <cell r="F325" t="str">
            <v>1</v>
          </cell>
          <cell r="G325">
            <v>468</v>
          </cell>
          <cell r="H325">
            <v>936</v>
          </cell>
          <cell r="I325" t="str">
            <v>2</v>
          </cell>
          <cell r="J325"/>
          <cell r="M325" t="str">
            <v xml:space="preserve">Wine Advocate : -   |   Vinous : -   |   JSWine : -   |   Commentaire Wine Advocate :    |   Commentaire JS Wine : </v>
          </cell>
          <cell r="N325" t="str">
            <v>-</v>
          </cell>
          <cell r="O325" t="str">
            <v>-</v>
          </cell>
          <cell r="P325" t="str">
            <v>-</v>
          </cell>
          <cell r="Q325"/>
          <cell r="R325"/>
        </row>
        <row r="326">
          <cell r="A326" t="str">
            <v>101124719670100750</v>
          </cell>
          <cell r="B326" t="str">
            <v>Chateau Haut-Brion Premier Cru Classe, Pessac-Leognan</v>
          </cell>
          <cell r="C326" t="str">
            <v>1967</v>
          </cell>
          <cell r="D326" t="str">
            <v>Bordeaux</v>
          </cell>
          <cell r="E326" t="str">
            <v>75cl</v>
          </cell>
          <cell r="F326" t="str">
            <v>1</v>
          </cell>
          <cell r="G326">
            <v>360</v>
          </cell>
          <cell r="H326">
            <v>360</v>
          </cell>
          <cell r="I326" t="str">
            <v>1</v>
          </cell>
          <cell r="J326"/>
          <cell r="M326" t="str">
            <v xml:space="preserve">Wine Advocate : -   |   Vinous : -   |   JSWine : -   |   Commentaire Wine Advocate :    |   Commentaire JS Wine : </v>
          </cell>
          <cell r="N326" t="str">
            <v>-</v>
          </cell>
          <cell r="O326" t="str">
            <v>-</v>
          </cell>
          <cell r="P326" t="str">
            <v>-</v>
          </cell>
          <cell r="Q326"/>
          <cell r="R326"/>
        </row>
        <row r="327">
          <cell r="A327" t="str">
            <v>101124719690100750</v>
          </cell>
          <cell r="B327" t="str">
            <v>Chateau Haut-Brion Premier Cru Classe, Pessac-Leognan</v>
          </cell>
          <cell r="C327" t="str">
            <v>1969</v>
          </cell>
          <cell r="D327" t="str">
            <v>Bordeaux</v>
          </cell>
          <cell r="E327" t="str">
            <v>75cl</v>
          </cell>
          <cell r="F327" t="str">
            <v>1</v>
          </cell>
          <cell r="G327">
            <v>480</v>
          </cell>
          <cell r="H327">
            <v>480</v>
          </cell>
          <cell r="I327" t="str">
            <v>1</v>
          </cell>
          <cell r="J327"/>
          <cell r="M327" t="str">
            <v xml:space="preserve">Wine Advocate : -   |   Vinous : -   |   JSWine : -   |   Commentaire Wine Advocate :    |   Commentaire JS Wine : </v>
          </cell>
          <cell r="N327" t="str">
            <v>-</v>
          </cell>
          <cell r="O327" t="str">
            <v>-</v>
          </cell>
          <cell r="P327" t="str">
            <v>-</v>
          </cell>
          <cell r="Q327"/>
          <cell r="R327"/>
        </row>
        <row r="328">
          <cell r="A328" t="str">
            <v>101124719780100750</v>
          </cell>
          <cell r="B328" t="str">
            <v>Chateau Haut-Brion Premier Cru Classe, Pessac-Leognan</v>
          </cell>
          <cell r="C328" t="str">
            <v>1978</v>
          </cell>
          <cell r="D328" t="str">
            <v>Bordeaux</v>
          </cell>
          <cell r="E328" t="str">
            <v>75cl</v>
          </cell>
          <cell r="F328" t="str">
            <v>1</v>
          </cell>
          <cell r="G328">
            <v>492</v>
          </cell>
          <cell r="H328">
            <v>492</v>
          </cell>
          <cell r="I328" t="str">
            <v>1</v>
          </cell>
          <cell r="J328"/>
          <cell r="M328" t="str">
            <v xml:space="preserve">Wine Advocate : -   |   Vinous : -   |   JSWine : -   |   Commentaire Wine Advocate :    |   Commentaire JS Wine : </v>
          </cell>
          <cell r="N328" t="str">
            <v>-</v>
          </cell>
          <cell r="O328" t="str">
            <v>-</v>
          </cell>
          <cell r="P328" t="str">
            <v>-</v>
          </cell>
          <cell r="Q328"/>
          <cell r="R328"/>
        </row>
        <row r="329">
          <cell r="A329" t="str">
            <v>101124719790100750</v>
          </cell>
          <cell r="B329" t="str">
            <v>Chateau Haut-Brion Premier Cru Classe, Pessac-Leognan</v>
          </cell>
          <cell r="C329" t="str">
            <v>1979</v>
          </cell>
          <cell r="D329" t="str">
            <v>Bordeaux</v>
          </cell>
          <cell r="E329" t="str">
            <v>75cl</v>
          </cell>
          <cell r="F329" t="str">
            <v>1</v>
          </cell>
          <cell r="G329">
            <v>504</v>
          </cell>
          <cell r="H329">
            <v>504</v>
          </cell>
          <cell r="I329" t="str">
            <v>1</v>
          </cell>
          <cell r="J329"/>
          <cell r="M329" t="str">
            <v xml:space="preserve">Wine Advocate : -   |   Vinous : -   |   JSWine : -   |   Commentaire Wine Advocate :    |   Commentaire JS Wine : </v>
          </cell>
          <cell r="N329" t="str">
            <v>-</v>
          </cell>
          <cell r="O329" t="str">
            <v>-</v>
          </cell>
          <cell r="P329" t="str">
            <v>-</v>
          </cell>
          <cell r="Q329"/>
          <cell r="R329"/>
        </row>
        <row r="330">
          <cell r="A330" t="str">
            <v>101124719870100750</v>
          </cell>
          <cell r="B330" t="str">
            <v>Chateau Haut-Brion Premier Cru Classe, Pessac-Leognan</v>
          </cell>
          <cell r="C330" t="str">
            <v>1987</v>
          </cell>
          <cell r="D330" t="str">
            <v>Bordeaux</v>
          </cell>
          <cell r="E330" t="str">
            <v>75cl</v>
          </cell>
          <cell r="F330" t="str">
            <v>1</v>
          </cell>
          <cell r="G330">
            <v>504</v>
          </cell>
          <cell r="H330">
            <v>1008</v>
          </cell>
          <cell r="I330" t="str">
            <v>2</v>
          </cell>
          <cell r="J330"/>
          <cell r="M330" t="str">
            <v xml:space="preserve">Wine Advocate : -   |   Vinous : -   |   JSWine : -   |   Commentaire Wine Advocate :    |   Commentaire JS Wine : </v>
          </cell>
          <cell r="N330" t="str">
            <v>-</v>
          </cell>
          <cell r="O330" t="str">
            <v>-</v>
          </cell>
          <cell r="P330" t="str">
            <v>-</v>
          </cell>
          <cell r="Q330"/>
          <cell r="R330"/>
        </row>
        <row r="331">
          <cell r="A331" t="str">
            <v>101124719880100750</v>
          </cell>
          <cell r="B331" t="str">
            <v>Chateau Haut-Brion Premier Cru Classe, Pessac-Leognan</v>
          </cell>
          <cell r="C331" t="str">
            <v>1988</v>
          </cell>
          <cell r="D331" t="str">
            <v>Bordeaux</v>
          </cell>
          <cell r="E331" t="str">
            <v>75cl</v>
          </cell>
          <cell r="F331" t="str">
            <v>1</v>
          </cell>
          <cell r="G331">
            <v>576</v>
          </cell>
          <cell r="H331">
            <v>576</v>
          </cell>
          <cell r="I331" t="str">
            <v>1</v>
          </cell>
          <cell r="J331"/>
          <cell r="M331" t="str">
            <v xml:space="preserve">Wine Advocate : -   |   Vinous : -   |   JSWine : -   |   Commentaire Wine Advocate :    |   Commentaire JS Wine : </v>
          </cell>
          <cell r="N331" t="str">
            <v>-</v>
          </cell>
          <cell r="O331" t="str">
            <v>-</v>
          </cell>
          <cell r="P331" t="str">
            <v>-</v>
          </cell>
          <cell r="Q331"/>
          <cell r="R331"/>
        </row>
        <row r="332">
          <cell r="A332" t="str">
            <v>101124719920100750</v>
          </cell>
          <cell r="B332" t="str">
            <v>Chateau Haut-Brion Premier Cru Classe, Pessac-Leognan</v>
          </cell>
          <cell r="C332" t="str">
            <v>1992</v>
          </cell>
          <cell r="D332" t="str">
            <v>Bordeaux</v>
          </cell>
          <cell r="E332" t="str">
            <v>75cl</v>
          </cell>
          <cell r="F332" t="str">
            <v>1</v>
          </cell>
          <cell r="G332">
            <v>480</v>
          </cell>
          <cell r="H332">
            <v>960</v>
          </cell>
          <cell r="I332" t="str">
            <v>2</v>
          </cell>
          <cell r="J332"/>
          <cell r="M332" t="str">
            <v xml:space="preserve">Wine Advocate : -   |   Vinous : -   |   JSWine : -   |   Commentaire Wine Advocate :    |   Commentaire JS Wine : </v>
          </cell>
          <cell r="N332" t="str">
            <v>-</v>
          </cell>
          <cell r="O332" t="str">
            <v>-</v>
          </cell>
          <cell r="P332" t="str">
            <v>-</v>
          </cell>
          <cell r="Q332"/>
          <cell r="R332"/>
        </row>
        <row r="333">
          <cell r="A333" t="str">
            <v>101124719930100750</v>
          </cell>
          <cell r="B333" t="str">
            <v>Chateau Haut-Brion Premier Cru Classe, Pessac-Leognan</v>
          </cell>
          <cell r="C333" t="str">
            <v>1993</v>
          </cell>
          <cell r="D333" t="str">
            <v>Bordeaux</v>
          </cell>
          <cell r="E333" t="str">
            <v>75cl</v>
          </cell>
          <cell r="F333" t="str">
            <v>1</v>
          </cell>
          <cell r="G333">
            <v>504</v>
          </cell>
          <cell r="H333">
            <v>1008</v>
          </cell>
          <cell r="I333" t="str">
            <v>2</v>
          </cell>
          <cell r="J333"/>
          <cell r="M333" t="str">
            <v xml:space="preserve">Wine Advocate : -   |   Vinous : -   |   JSWine : -   |   Commentaire Wine Advocate :    |   Commentaire JS Wine : </v>
          </cell>
          <cell r="N333" t="str">
            <v>-</v>
          </cell>
          <cell r="O333" t="str">
            <v>-</v>
          </cell>
          <cell r="P333" t="str">
            <v>-</v>
          </cell>
          <cell r="Q333"/>
          <cell r="R333"/>
        </row>
        <row r="334">
          <cell r="A334" t="str">
            <v>101124719960100750</v>
          </cell>
          <cell r="B334" t="str">
            <v>Chateau Haut-Brion Premier Cru Classe, Pessac-Leognan</v>
          </cell>
          <cell r="C334" t="str">
            <v>1996</v>
          </cell>
          <cell r="D334" t="str">
            <v>Bordeaux</v>
          </cell>
          <cell r="E334" t="str">
            <v>75cl</v>
          </cell>
          <cell r="F334" t="str">
            <v>1</v>
          </cell>
          <cell r="G334">
            <v>540</v>
          </cell>
          <cell r="H334">
            <v>540</v>
          </cell>
          <cell r="I334" t="str">
            <v>1</v>
          </cell>
          <cell r="J334"/>
          <cell r="M334" t="str">
            <v xml:space="preserve">Wine Advocate : -   |   Vinous : -   |   JSWine : -   |   Commentaire Wine Advocate :    |   Commentaire JS Wine : </v>
          </cell>
          <cell r="N334" t="str">
            <v>-</v>
          </cell>
          <cell r="O334" t="str">
            <v>-</v>
          </cell>
          <cell r="P334" t="str">
            <v>-</v>
          </cell>
          <cell r="Q334"/>
          <cell r="R334"/>
        </row>
        <row r="335">
          <cell r="A335" t="str">
            <v>101187219840100750</v>
          </cell>
          <cell r="B335" t="str">
            <v>Chateau Lafite Rothschild Premier Cru Classe, Pauillac</v>
          </cell>
          <cell r="C335" t="str">
            <v>1984</v>
          </cell>
          <cell r="D335" t="str">
            <v>Bordeaux</v>
          </cell>
          <cell r="E335" t="str">
            <v>75cl</v>
          </cell>
          <cell r="F335" t="str">
            <v>1</v>
          </cell>
          <cell r="G335">
            <v>744</v>
          </cell>
          <cell r="H335">
            <v>744</v>
          </cell>
          <cell r="I335" t="str">
            <v>1</v>
          </cell>
          <cell r="J335"/>
          <cell r="M335" t="str">
            <v xml:space="preserve">Wine Advocate : -   |   Vinous : -   |   JSWine : -   |   Commentaire Wine Advocate :    |   Commentaire JS Wine : </v>
          </cell>
          <cell r="N335" t="str">
            <v>-</v>
          </cell>
          <cell r="O335" t="str">
            <v>-</v>
          </cell>
          <cell r="P335" t="str">
            <v>-</v>
          </cell>
          <cell r="Q335"/>
          <cell r="R335"/>
        </row>
        <row r="336">
          <cell r="A336" t="str">
            <v>101187219870100750</v>
          </cell>
          <cell r="B336" t="str">
            <v>Chateau Lafite Rothschild Premier Cru Classe, Pauillac</v>
          </cell>
          <cell r="C336" t="str">
            <v>1987</v>
          </cell>
          <cell r="D336" t="str">
            <v>Bordeaux</v>
          </cell>
          <cell r="E336" t="str">
            <v>75cl</v>
          </cell>
          <cell r="F336" t="str">
            <v>1</v>
          </cell>
          <cell r="G336">
            <v>660</v>
          </cell>
          <cell r="H336">
            <v>660</v>
          </cell>
          <cell r="I336" t="str">
            <v>1</v>
          </cell>
          <cell r="J336"/>
          <cell r="M336" t="str">
            <v xml:space="preserve">Wine Advocate : -   |   Vinous : -   |   JSWine : -   |   Commentaire Wine Advocate :    |   Commentaire JS Wine : </v>
          </cell>
          <cell r="N336" t="str">
            <v>-</v>
          </cell>
          <cell r="O336" t="str">
            <v>-</v>
          </cell>
          <cell r="P336" t="str">
            <v>-</v>
          </cell>
          <cell r="Q336"/>
          <cell r="R336"/>
        </row>
        <row r="337">
          <cell r="A337" t="str">
            <v>101187219910100750</v>
          </cell>
          <cell r="B337" t="str">
            <v>Chateau Lafite Rothschild Premier Cru Classe, Pauillac</v>
          </cell>
          <cell r="C337" t="str">
            <v>1991</v>
          </cell>
          <cell r="D337" t="str">
            <v>Bordeaux</v>
          </cell>
          <cell r="E337" t="str">
            <v>75cl</v>
          </cell>
          <cell r="F337" t="str">
            <v>1</v>
          </cell>
          <cell r="G337">
            <v>780</v>
          </cell>
          <cell r="H337">
            <v>1560</v>
          </cell>
          <cell r="I337" t="str">
            <v>2</v>
          </cell>
          <cell r="J337"/>
          <cell r="M337" t="str">
            <v xml:space="preserve">Wine Advocate : -   |   Vinous : -   |   JSWine : -   |   Commentaire Wine Advocate :    |   Commentaire JS Wine : </v>
          </cell>
          <cell r="N337" t="str">
            <v>-</v>
          </cell>
          <cell r="O337" t="str">
            <v>-</v>
          </cell>
          <cell r="P337" t="str">
            <v>-</v>
          </cell>
          <cell r="Q337"/>
          <cell r="R337"/>
        </row>
        <row r="338">
          <cell r="A338" t="str">
            <v>101187219920100750</v>
          </cell>
          <cell r="B338" t="str">
            <v>Chateau Lafite Rothschild Premier Cru Classe, Pauillac</v>
          </cell>
          <cell r="C338" t="str">
            <v>1992</v>
          </cell>
          <cell r="D338" t="str">
            <v>Bordeaux</v>
          </cell>
          <cell r="E338" t="str">
            <v>75cl</v>
          </cell>
          <cell r="F338" t="str">
            <v>1</v>
          </cell>
          <cell r="G338">
            <v>708</v>
          </cell>
          <cell r="H338">
            <v>708</v>
          </cell>
          <cell r="I338" t="str">
            <v>1</v>
          </cell>
          <cell r="J338"/>
          <cell r="M338" t="str">
            <v xml:space="preserve">Wine Advocate : -   |   Vinous : -   |   JSWine : -   |   Commentaire Wine Advocate :    |   Commentaire JS Wine : </v>
          </cell>
          <cell r="N338" t="str">
            <v>-</v>
          </cell>
          <cell r="O338" t="str">
            <v>-</v>
          </cell>
          <cell r="P338" t="str">
            <v>-</v>
          </cell>
          <cell r="Q338"/>
          <cell r="R338"/>
        </row>
        <row r="339">
          <cell r="A339" t="str">
            <v>101187219940100750</v>
          </cell>
          <cell r="B339" t="str">
            <v>Chateau Lafite Rothschild Premier Cru Classe, Pauillac</v>
          </cell>
          <cell r="C339" t="str">
            <v>1994</v>
          </cell>
          <cell r="D339" t="str">
            <v>Bordeaux</v>
          </cell>
          <cell r="E339" t="str">
            <v>75cl</v>
          </cell>
          <cell r="F339" t="str">
            <v>1</v>
          </cell>
          <cell r="G339">
            <v>600</v>
          </cell>
          <cell r="H339">
            <v>1200</v>
          </cell>
          <cell r="I339" t="str">
            <v>2</v>
          </cell>
          <cell r="J339"/>
          <cell r="M339" t="str">
            <v xml:space="preserve">Wine Advocate : -   |   Vinous : -   |   JSWine : -   |   Commentaire Wine Advocate :    |   Commentaire JS Wine : </v>
          </cell>
          <cell r="N339" t="str">
            <v>-</v>
          </cell>
          <cell r="O339" t="str">
            <v>-</v>
          </cell>
          <cell r="P339" t="str">
            <v>-</v>
          </cell>
          <cell r="Q339"/>
          <cell r="R339"/>
        </row>
        <row r="340">
          <cell r="A340" t="str">
            <v>101187219970100750</v>
          </cell>
          <cell r="B340" t="str">
            <v>Chateau Lafite Rothschild Premier Cru Classe, Pauillac</v>
          </cell>
          <cell r="C340" t="str">
            <v>1997</v>
          </cell>
          <cell r="D340" t="str">
            <v>Bordeaux</v>
          </cell>
          <cell r="E340" t="str">
            <v>75cl</v>
          </cell>
          <cell r="F340" t="str">
            <v>1</v>
          </cell>
          <cell r="G340">
            <v>792</v>
          </cell>
          <cell r="H340">
            <v>792</v>
          </cell>
          <cell r="I340" t="str">
            <v>1</v>
          </cell>
          <cell r="J340"/>
          <cell r="M340" t="str">
            <v xml:space="preserve">Wine Advocate : -   |   Vinous : -   |   JSWine : -   |   Commentaire Wine Advocate :    |   Commentaire JS Wine : </v>
          </cell>
          <cell r="N340" t="str">
            <v>-</v>
          </cell>
          <cell r="O340" t="str">
            <v>-</v>
          </cell>
          <cell r="P340" t="str">
            <v>-</v>
          </cell>
          <cell r="Q340"/>
          <cell r="R340"/>
        </row>
        <row r="341">
          <cell r="A341" t="str">
            <v>101231619720100750</v>
          </cell>
          <cell r="B341" t="str">
            <v>Chateau Latour Premier Cru Classe, Pauillac</v>
          </cell>
          <cell r="C341" t="str">
            <v>1972</v>
          </cell>
          <cell r="D341" t="str">
            <v>Bordeaux</v>
          </cell>
          <cell r="E341" t="str">
            <v>75cl</v>
          </cell>
          <cell r="F341" t="str">
            <v>1</v>
          </cell>
          <cell r="G341">
            <v>480</v>
          </cell>
          <cell r="H341">
            <v>480</v>
          </cell>
          <cell r="I341" t="str">
            <v>1</v>
          </cell>
          <cell r="J341"/>
          <cell r="M341" t="str">
            <v xml:space="preserve">Wine Advocate : -   |   Vinous : -   |   JSWine : -   |   Commentaire Wine Advocate :    |   Commentaire JS Wine : </v>
          </cell>
          <cell r="N341" t="str">
            <v>-</v>
          </cell>
          <cell r="O341" t="str">
            <v>-</v>
          </cell>
          <cell r="P341" t="str">
            <v>-</v>
          </cell>
          <cell r="Q341"/>
          <cell r="R341"/>
        </row>
        <row r="342">
          <cell r="A342" t="str">
            <v>101231619780100750</v>
          </cell>
          <cell r="B342" t="str">
            <v>Chateau Latour Premier Cru Classe, Pauillac</v>
          </cell>
          <cell r="C342" t="str">
            <v>1978</v>
          </cell>
          <cell r="D342" t="str">
            <v>Bordeaux</v>
          </cell>
          <cell r="E342" t="str">
            <v>75cl</v>
          </cell>
          <cell r="F342" t="str">
            <v>1</v>
          </cell>
          <cell r="G342">
            <v>540</v>
          </cell>
          <cell r="H342">
            <v>540</v>
          </cell>
          <cell r="I342" t="str">
            <v>1</v>
          </cell>
          <cell r="J342"/>
          <cell r="M342" t="str">
            <v xml:space="preserve">Wine Advocate : -   |   Vinous : -   |   JSWine : -   |   Commentaire Wine Advocate :    |   Commentaire JS Wine : </v>
          </cell>
          <cell r="N342" t="str">
            <v>-</v>
          </cell>
          <cell r="O342" t="str">
            <v>-</v>
          </cell>
          <cell r="P342" t="str">
            <v>-</v>
          </cell>
          <cell r="Q342"/>
          <cell r="R342"/>
        </row>
        <row r="343">
          <cell r="A343" t="str">
            <v>101231619790100750</v>
          </cell>
          <cell r="B343" t="str">
            <v>Chateau Latour Premier Cru Classe, Pauillac</v>
          </cell>
          <cell r="C343" t="str">
            <v>1979</v>
          </cell>
          <cell r="D343" t="str">
            <v>Bordeaux</v>
          </cell>
          <cell r="E343" t="str">
            <v>75cl</v>
          </cell>
          <cell r="F343" t="str">
            <v>1</v>
          </cell>
          <cell r="G343">
            <v>528</v>
          </cell>
          <cell r="H343">
            <v>528</v>
          </cell>
          <cell r="I343" t="str">
            <v>1</v>
          </cell>
          <cell r="J343"/>
          <cell r="M343" t="str">
            <v xml:space="preserve">Wine Advocate : -   |   Vinous : -   |   JSWine : -   |   Commentaire Wine Advocate :    |   Commentaire JS Wine : </v>
          </cell>
          <cell r="N343" t="str">
            <v>-</v>
          </cell>
          <cell r="O343" t="str">
            <v>-</v>
          </cell>
          <cell r="P343" t="str">
            <v>-</v>
          </cell>
          <cell r="Q343"/>
          <cell r="R343"/>
        </row>
        <row r="344">
          <cell r="A344" t="str">
            <v>101231619800100750</v>
          </cell>
          <cell r="B344" t="str">
            <v>Chateau Latour Premier Cru Classe, Pauillac</v>
          </cell>
          <cell r="C344" t="str">
            <v>1980</v>
          </cell>
          <cell r="D344" t="str">
            <v>Bordeaux</v>
          </cell>
          <cell r="E344" t="str">
            <v>75cl</v>
          </cell>
          <cell r="F344" t="str">
            <v>1</v>
          </cell>
          <cell r="G344">
            <v>504</v>
          </cell>
          <cell r="H344">
            <v>504</v>
          </cell>
          <cell r="I344" t="str">
            <v>1</v>
          </cell>
          <cell r="J344"/>
          <cell r="M344" t="str">
            <v xml:space="preserve">Wine Advocate : -   |   Vinous : -   |   JSWine : -   |   Commentaire Wine Advocate :    |   Commentaire JS Wine : </v>
          </cell>
          <cell r="N344" t="str">
            <v>-</v>
          </cell>
          <cell r="O344" t="str">
            <v>-</v>
          </cell>
          <cell r="P344" t="str">
            <v>-</v>
          </cell>
          <cell r="Q344"/>
          <cell r="R344"/>
        </row>
        <row r="345">
          <cell r="A345" t="str">
            <v>101231619870100750</v>
          </cell>
          <cell r="B345" t="str">
            <v>Chateau Latour Premier Cru Classe, Pauillac</v>
          </cell>
          <cell r="C345" t="str">
            <v>1987</v>
          </cell>
          <cell r="D345" t="str">
            <v>Bordeaux</v>
          </cell>
          <cell r="E345" t="str">
            <v>75cl</v>
          </cell>
          <cell r="F345" t="str">
            <v>1</v>
          </cell>
          <cell r="G345">
            <v>528</v>
          </cell>
          <cell r="H345">
            <v>528</v>
          </cell>
          <cell r="I345" t="str">
            <v>1</v>
          </cell>
          <cell r="J345"/>
          <cell r="M345" t="str">
            <v xml:space="preserve">Wine Advocate : -   |   Vinous : -   |   JSWine : -   |   Commentaire Wine Advocate :    |   Commentaire JS Wine : </v>
          </cell>
          <cell r="N345" t="str">
            <v>-</v>
          </cell>
          <cell r="O345" t="str">
            <v>-</v>
          </cell>
          <cell r="P345" t="str">
            <v>-</v>
          </cell>
          <cell r="Q345"/>
          <cell r="R345"/>
        </row>
        <row r="346">
          <cell r="A346" t="str">
            <v>101231619880100750</v>
          </cell>
          <cell r="B346" t="str">
            <v>Chateau Latour Premier Cru Classe, Pauillac</v>
          </cell>
          <cell r="C346" t="str">
            <v>1988</v>
          </cell>
          <cell r="D346" t="str">
            <v>Bordeaux</v>
          </cell>
          <cell r="E346" t="str">
            <v>75cl</v>
          </cell>
          <cell r="F346" t="str">
            <v>1</v>
          </cell>
          <cell r="G346">
            <v>600</v>
          </cell>
          <cell r="H346">
            <v>1200</v>
          </cell>
          <cell r="I346" t="str">
            <v>2</v>
          </cell>
          <cell r="J346"/>
          <cell r="M346" t="str">
            <v xml:space="preserve">Wine Advocate : -   |   Vinous : -   |   JSWine : -   |   Commentaire Wine Advocate :    |   Commentaire JS Wine : </v>
          </cell>
          <cell r="N346" t="str">
            <v>-</v>
          </cell>
          <cell r="O346" t="str">
            <v>-</v>
          </cell>
          <cell r="P346" t="str">
            <v>-</v>
          </cell>
          <cell r="Q346"/>
          <cell r="R346"/>
        </row>
        <row r="347">
          <cell r="A347" t="str">
            <v>101231619920100750</v>
          </cell>
          <cell r="B347" t="str">
            <v>Chateau Latour Premier Cru Classe, Pauillac</v>
          </cell>
          <cell r="C347" t="str">
            <v>1992</v>
          </cell>
          <cell r="D347" t="str">
            <v>Bordeaux</v>
          </cell>
          <cell r="E347" t="str">
            <v>75cl</v>
          </cell>
          <cell r="F347" t="str">
            <v>1</v>
          </cell>
          <cell r="G347">
            <v>528</v>
          </cell>
          <cell r="H347">
            <v>528</v>
          </cell>
          <cell r="I347" t="str">
            <v>1</v>
          </cell>
          <cell r="J347"/>
          <cell r="M347" t="str">
            <v xml:space="preserve">Wine Advocate : -   |   Vinous : -   |   JSWine : -   |   Commentaire Wine Advocate :    |   Commentaire JS Wine : </v>
          </cell>
          <cell r="N347" t="str">
            <v>-</v>
          </cell>
          <cell r="O347" t="str">
            <v>-</v>
          </cell>
          <cell r="P347" t="str">
            <v>-</v>
          </cell>
          <cell r="Q347"/>
          <cell r="R347"/>
        </row>
        <row r="348">
          <cell r="A348" t="str">
            <v>101231619940100750</v>
          </cell>
          <cell r="B348" t="str">
            <v>Chateau Latour Premier Cru Classe, Pauillac</v>
          </cell>
          <cell r="C348" t="str">
            <v>1994</v>
          </cell>
          <cell r="D348" t="str">
            <v>Bordeaux</v>
          </cell>
          <cell r="E348" t="str">
            <v>75cl</v>
          </cell>
          <cell r="F348" t="str">
            <v>1</v>
          </cell>
          <cell r="G348">
            <v>540</v>
          </cell>
          <cell r="H348">
            <v>1080</v>
          </cell>
          <cell r="I348" t="str">
            <v>2</v>
          </cell>
          <cell r="J348"/>
          <cell r="M348" t="str">
            <v xml:space="preserve">Wine Advocate : -   |   Vinous : -   |   JSWine : -   |   Commentaire Wine Advocate :    |   Commentaire JS Wine : </v>
          </cell>
          <cell r="N348" t="str">
            <v>-</v>
          </cell>
          <cell r="O348" t="str">
            <v>-</v>
          </cell>
          <cell r="P348" t="str">
            <v>-</v>
          </cell>
          <cell r="Q348"/>
          <cell r="R348"/>
        </row>
        <row r="349">
          <cell r="A349" t="str">
            <v>101231619970100750</v>
          </cell>
          <cell r="B349" t="str">
            <v>Chateau Latour Premier Cru Classe, Pauillac</v>
          </cell>
          <cell r="C349" t="str">
            <v>1997</v>
          </cell>
          <cell r="D349" t="str">
            <v>Bordeaux</v>
          </cell>
          <cell r="E349" t="str">
            <v>75cl</v>
          </cell>
          <cell r="F349" t="str">
            <v>1</v>
          </cell>
          <cell r="G349">
            <v>528</v>
          </cell>
          <cell r="H349">
            <v>528</v>
          </cell>
          <cell r="I349" t="str">
            <v>1</v>
          </cell>
          <cell r="J349"/>
          <cell r="M349" t="str">
            <v xml:space="preserve">Wine Advocate : -   |   Vinous : -   |   JSWine : -   |   Commentaire Wine Advocate :    |   Commentaire JS Wine : </v>
          </cell>
          <cell r="N349" t="str">
            <v>-</v>
          </cell>
          <cell r="O349" t="str">
            <v>-</v>
          </cell>
          <cell r="P349" t="str">
            <v>-</v>
          </cell>
          <cell r="Q349"/>
          <cell r="R349"/>
        </row>
        <row r="350">
          <cell r="A350" t="str">
            <v>101231619980100750</v>
          </cell>
          <cell r="B350" t="str">
            <v>Chateau Latour Premier Cru Classe, Pauillac</v>
          </cell>
          <cell r="C350" t="str">
            <v>1998</v>
          </cell>
          <cell r="D350" t="str">
            <v>Bordeaux</v>
          </cell>
          <cell r="E350" t="str">
            <v>75cl</v>
          </cell>
          <cell r="F350" t="str">
            <v>1</v>
          </cell>
          <cell r="G350">
            <v>576</v>
          </cell>
          <cell r="H350">
            <v>576</v>
          </cell>
          <cell r="I350" t="str">
            <v>1</v>
          </cell>
          <cell r="J350"/>
          <cell r="M350" t="str">
            <v xml:space="preserve">Wine Advocate : -   |   Vinous : -   |   JSWine : -   |   Commentaire Wine Advocate :    |   Commentaire JS Wine : </v>
          </cell>
          <cell r="N350" t="str">
            <v>-</v>
          </cell>
          <cell r="O350" t="str">
            <v>-</v>
          </cell>
          <cell r="P350" t="str">
            <v>-</v>
          </cell>
          <cell r="Q350"/>
          <cell r="R350"/>
        </row>
        <row r="351">
          <cell r="A351" t="str">
            <v>101278119670100750</v>
          </cell>
          <cell r="B351" t="str">
            <v>Chateau Margaux Premier Cru Classe, Margaux</v>
          </cell>
          <cell r="C351" t="str">
            <v>1967</v>
          </cell>
          <cell r="D351" t="str">
            <v>Bordeaux</v>
          </cell>
          <cell r="E351" t="str">
            <v>75cl</v>
          </cell>
          <cell r="F351" t="str">
            <v>1</v>
          </cell>
          <cell r="G351">
            <v>360</v>
          </cell>
          <cell r="H351">
            <v>360</v>
          </cell>
          <cell r="I351" t="str">
            <v>1</v>
          </cell>
          <cell r="J351"/>
          <cell r="M351" t="str">
            <v xml:space="preserve">Wine Advocate : -   |   Vinous : -   |   JSWine : -   |   Commentaire Wine Advocate :    |   Commentaire JS Wine : </v>
          </cell>
          <cell r="N351" t="str">
            <v>-</v>
          </cell>
          <cell r="O351" t="str">
            <v>-</v>
          </cell>
          <cell r="P351" t="str">
            <v>-</v>
          </cell>
          <cell r="Q351"/>
          <cell r="R351"/>
        </row>
        <row r="352">
          <cell r="A352" t="str">
            <v>101278119700100750</v>
          </cell>
          <cell r="B352" t="str">
            <v>Chateau Margaux Premier Cru Classe, Margaux</v>
          </cell>
          <cell r="C352" t="str">
            <v>1970</v>
          </cell>
          <cell r="D352" t="str">
            <v>Bordeaux</v>
          </cell>
          <cell r="E352" t="str">
            <v>75cl</v>
          </cell>
          <cell r="F352" t="str">
            <v>1</v>
          </cell>
          <cell r="G352">
            <v>456</v>
          </cell>
          <cell r="H352">
            <v>456</v>
          </cell>
          <cell r="I352" t="str">
            <v>1</v>
          </cell>
          <cell r="J352"/>
          <cell r="M352" t="str">
            <v xml:space="preserve">Wine Advocate : -   |   Vinous : -   |   JSWine : -   |   Commentaire Wine Advocate :    |   Commentaire JS Wine : </v>
          </cell>
          <cell r="N352" t="str">
            <v>-</v>
          </cell>
          <cell r="O352" t="str">
            <v>-</v>
          </cell>
          <cell r="P352" t="str">
            <v>-</v>
          </cell>
          <cell r="Q352"/>
          <cell r="R352"/>
        </row>
        <row r="353">
          <cell r="A353" t="str">
            <v>101278119730100750</v>
          </cell>
          <cell r="B353" t="str">
            <v>Chateau Margaux Premier Cru Classe, Margaux</v>
          </cell>
          <cell r="C353" t="str">
            <v>1973</v>
          </cell>
          <cell r="D353" t="str">
            <v>Bordeaux</v>
          </cell>
          <cell r="E353" t="str">
            <v>75cl</v>
          </cell>
          <cell r="F353" t="str">
            <v>1</v>
          </cell>
          <cell r="G353">
            <v>420</v>
          </cell>
          <cell r="H353">
            <v>420</v>
          </cell>
          <cell r="I353" t="str">
            <v>1</v>
          </cell>
          <cell r="J353"/>
          <cell r="M353" t="str">
            <v xml:space="preserve">Wine Advocate : -   |   Vinous : -   |   JSWine : -   |   Commentaire Wine Advocate :    |   Commentaire JS Wine : </v>
          </cell>
          <cell r="N353" t="str">
            <v>-</v>
          </cell>
          <cell r="O353" t="str">
            <v>-</v>
          </cell>
          <cell r="P353" t="str">
            <v>-</v>
          </cell>
          <cell r="Q353"/>
          <cell r="R353"/>
        </row>
        <row r="354">
          <cell r="A354" t="str">
            <v>101278119850100750</v>
          </cell>
          <cell r="B354" t="str">
            <v>Chateau Margaux Premier Cru Classe, Margaux</v>
          </cell>
          <cell r="C354" t="str">
            <v>1985</v>
          </cell>
          <cell r="D354" t="str">
            <v>Bordeaux</v>
          </cell>
          <cell r="E354" t="str">
            <v>75cl</v>
          </cell>
          <cell r="F354" t="str">
            <v>1</v>
          </cell>
          <cell r="G354">
            <v>600</v>
          </cell>
          <cell r="H354">
            <v>600</v>
          </cell>
          <cell r="I354" t="str">
            <v>1</v>
          </cell>
          <cell r="J354"/>
          <cell r="M354" t="str">
            <v xml:space="preserve">Wine Advocate : -   |   Vinous : -   |   JSWine : -   |   Commentaire Wine Advocate :    |   Commentaire JS Wine : </v>
          </cell>
          <cell r="N354" t="str">
            <v>-</v>
          </cell>
          <cell r="O354" t="str">
            <v>-</v>
          </cell>
          <cell r="P354" t="str">
            <v>-</v>
          </cell>
          <cell r="Q354"/>
          <cell r="R354"/>
        </row>
        <row r="355">
          <cell r="A355" t="str">
            <v>101278119890100750</v>
          </cell>
          <cell r="B355" t="str">
            <v>Chateau Margaux Premier Cru Classe, Margaux</v>
          </cell>
          <cell r="C355" t="str">
            <v>1989</v>
          </cell>
          <cell r="D355" t="str">
            <v>Bordeaux</v>
          </cell>
          <cell r="E355" t="str">
            <v>75cl</v>
          </cell>
          <cell r="F355" t="str">
            <v>1</v>
          </cell>
          <cell r="G355">
            <v>624</v>
          </cell>
          <cell r="H355">
            <v>624</v>
          </cell>
          <cell r="I355" t="str">
            <v>1</v>
          </cell>
          <cell r="J355"/>
          <cell r="M355" t="str">
            <v xml:space="preserve">Wine Advocate : -   |   Vinous : -   |   JSWine : -   |   Commentaire Wine Advocate :    |   Commentaire JS Wine : </v>
          </cell>
          <cell r="N355" t="str">
            <v>-</v>
          </cell>
          <cell r="O355" t="str">
            <v>-</v>
          </cell>
          <cell r="P355" t="str">
            <v>-</v>
          </cell>
          <cell r="Q355"/>
          <cell r="R355"/>
        </row>
        <row r="356">
          <cell r="A356" t="str">
            <v>101278119950100750</v>
          </cell>
          <cell r="B356" t="str">
            <v>Chateau Margaux Premier Cru Classe, Margaux</v>
          </cell>
          <cell r="C356" t="str">
            <v>1995</v>
          </cell>
          <cell r="D356" t="str">
            <v>Bordeaux</v>
          </cell>
          <cell r="E356" t="str">
            <v>75cl</v>
          </cell>
          <cell r="F356" t="str">
            <v>1</v>
          </cell>
          <cell r="G356">
            <v>600</v>
          </cell>
          <cell r="H356">
            <v>600</v>
          </cell>
          <cell r="I356" t="str">
            <v>1</v>
          </cell>
          <cell r="J356"/>
          <cell r="M356" t="str">
            <v xml:space="preserve">Wine Advocate : -   |   Vinous : -   |   JSWine : -   |   Commentaire Wine Advocate :    |   Commentaire JS Wine : </v>
          </cell>
          <cell r="N356" t="str">
            <v>-</v>
          </cell>
          <cell r="O356" t="str">
            <v>-</v>
          </cell>
          <cell r="P356" t="str">
            <v>-</v>
          </cell>
          <cell r="Q356"/>
          <cell r="R356"/>
        </row>
        <row r="357">
          <cell r="A357" t="str">
            <v>101354419670100750</v>
          </cell>
          <cell r="B357" t="str">
            <v>Chateau Mouton Rothschild 2eme Cru Classe, Pauillac</v>
          </cell>
          <cell r="C357" t="str">
            <v>1967</v>
          </cell>
          <cell r="D357" t="str">
            <v>Bordeaux</v>
          </cell>
          <cell r="E357" t="str">
            <v>75cl</v>
          </cell>
          <cell r="F357" t="str">
            <v>1</v>
          </cell>
          <cell r="G357">
            <v>696</v>
          </cell>
          <cell r="H357">
            <v>696</v>
          </cell>
          <cell r="I357" t="str">
            <v>1</v>
          </cell>
          <cell r="J357"/>
          <cell r="M357" t="str">
            <v xml:space="preserve">Wine Advocate : -   |   Vinous : -   |   JSWine : -   |   Commentaire Wine Advocate :    |   Commentaire JS Wine : </v>
          </cell>
          <cell r="N357" t="str">
            <v>-</v>
          </cell>
          <cell r="O357" t="str">
            <v>-</v>
          </cell>
          <cell r="P357" t="str">
            <v>-</v>
          </cell>
          <cell r="Q357"/>
          <cell r="R357"/>
        </row>
        <row r="358">
          <cell r="A358" t="str">
            <v>101354419800100750</v>
          </cell>
          <cell r="B358" t="str">
            <v>Chateau Mouton Rothschild Premier Cru Classe, Pauillac</v>
          </cell>
          <cell r="C358" t="str">
            <v>1980</v>
          </cell>
          <cell r="D358" t="str">
            <v>Bordeaux</v>
          </cell>
          <cell r="E358" t="str">
            <v>75cl</v>
          </cell>
          <cell r="F358" t="str">
            <v>1</v>
          </cell>
          <cell r="G358">
            <v>468</v>
          </cell>
          <cell r="H358">
            <v>468</v>
          </cell>
          <cell r="I358" t="str">
            <v>1</v>
          </cell>
          <cell r="J358"/>
          <cell r="M358" t="str">
            <v xml:space="preserve">Wine Advocate : -   |   Vinous : -   |   JSWine : -   |   Commentaire Wine Advocate :    |   Commentaire JS Wine : </v>
          </cell>
          <cell r="N358" t="str">
            <v>-</v>
          </cell>
          <cell r="O358" t="str">
            <v>-</v>
          </cell>
          <cell r="P358" t="str">
            <v>-</v>
          </cell>
          <cell r="Q358"/>
          <cell r="R358"/>
        </row>
        <row r="359">
          <cell r="A359" t="str">
            <v>101354419810100750</v>
          </cell>
          <cell r="B359" t="str">
            <v>Chateau Mouton Rothschild Premier Cru Classe, Pauillac</v>
          </cell>
          <cell r="C359" t="str">
            <v>1981</v>
          </cell>
          <cell r="D359" t="str">
            <v>Bordeaux</v>
          </cell>
          <cell r="E359" t="str">
            <v>75cl</v>
          </cell>
          <cell r="F359" t="str">
            <v>1</v>
          </cell>
          <cell r="G359">
            <v>540</v>
          </cell>
          <cell r="H359">
            <v>540</v>
          </cell>
          <cell r="I359" t="str">
            <v>1</v>
          </cell>
          <cell r="J359"/>
          <cell r="M359" t="str">
            <v xml:space="preserve">Wine Advocate : -   |   Vinous : -   |   JSWine : -   |   Commentaire Wine Advocate :    |   Commentaire JS Wine : </v>
          </cell>
          <cell r="N359" t="str">
            <v>-</v>
          </cell>
          <cell r="O359" t="str">
            <v>-</v>
          </cell>
          <cell r="P359" t="str">
            <v>-</v>
          </cell>
          <cell r="Q359"/>
          <cell r="R359"/>
        </row>
        <row r="360">
          <cell r="A360" t="str">
            <v>101354419840100750</v>
          </cell>
          <cell r="B360" t="str">
            <v>Chateau Mouton Rothschild Premier Cru Classe, Pauillac</v>
          </cell>
          <cell r="C360" t="str">
            <v>1984</v>
          </cell>
          <cell r="D360" t="str">
            <v>Bordeaux</v>
          </cell>
          <cell r="E360" t="str">
            <v>75cl</v>
          </cell>
          <cell r="F360" t="str">
            <v>1</v>
          </cell>
          <cell r="G360">
            <v>540</v>
          </cell>
          <cell r="H360">
            <v>540</v>
          </cell>
          <cell r="I360" t="str">
            <v>1</v>
          </cell>
          <cell r="J360"/>
          <cell r="M360" t="str">
            <v xml:space="preserve">Wine Advocate : -   |   Vinous : -   |   JSWine : -   |   Commentaire Wine Advocate :    |   Commentaire JS Wine : </v>
          </cell>
          <cell r="N360" t="str">
            <v>-</v>
          </cell>
          <cell r="O360" t="str">
            <v>-</v>
          </cell>
          <cell r="P360" t="str">
            <v>-</v>
          </cell>
          <cell r="Q360"/>
          <cell r="R360"/>
        </row>
        <row r="361">
          <cell r="A361" t="str">
            <v>101354419850100750</v>
          </cell>
          <cell r="B361" t="str">
            <v>Chateau Mouton Rothschild Premier Cru Classe, Pauillac</v>
          </cell>
          <cell r="C361" t="str">
            <v>1985</v>
          </cell>
          <cell r="D361" t="str">
            <v>Bordeaux</v>
          </cell>
          <cell r="E361" t="str">
            <v>75cl</v>
          </cell>
          <cell r="F361" t="str">
            <v>1</v>
          </cell>
          <cell r="G361">
            <v>720</v>
          </cell>
          <cell r="H361">
            <v>720</v>
          </cell>
          <cell r="I361" t="str">
            <v>1</v>
          </cell>
          <cell r="J361"/>
          <cell r="M361" t="str">
            <v xml:space="preserve">Wine Advocate : -   |   Vinous : -   |   JSWine : -   |   Commentaire Wine Advocate :    |   Commentaire JS Wine : </v>
          </cell>
          <cell r="N361" t="str">
            <v>-</v>
          </cell>
          <cell r="O361" t="str">
            <v>-</v>
          </cell>
          <cell r="P361" t="str">
            <v>-</v>
          </cell>
          <cell r="Q361"/>
          <cell r="R361"/>
        </row>
        <row r="362">
          <cell r="A362" t="str">
            <v>101354419860100750</v>
          </cell>
          <cell r="B362" t="str">
            <v>Chateau Mouton Rothschild Premier Cru Classe, Pauillac</v>
          </cell>
          <cell r="C362" t="str">
            <v>1986</v>
          </cell>
          <cell r="D362" t="str">
            <v>Bordeaux</v>
          </cell>
          <cell r="E362" t="str">
            <v>75cl</v>
          </cell>
          <cell r="F362" t="str">
            <v>1</v>
          </cell>
          <cell r="G362">
            <v>1020</v>
          </cell>
          <cell r="H362">
            <v>1020</v>
          </cell>
          <cell r="I362" t="str">
            <v>1</v>
          </cell>
          <cell r="J362"/>
          <cell r="M362" t="str">
            <v xml:space="preserve">Wine Advocate : -   |   Vinous : -   |   JSWine : -   |   Commentaire Wine Advocate :    |   Commentaire JS Wine : </v>
          </cell>
          <cell r="N362" t="str">
            <v>-</v>
          </cell>
          <cell r="O362" t="str">
            <v>-</v>
          </cell>
          <cell r="P362" t="str">
            <v>-</v>
          </cell>
          <cell r="Q362"/>
          <cell r="R362"/>
        </row>
        <row r="363">
          <cell r="A363" t="str">
            <v>101354419880100750</v>
          </cell>
          <cell r="B363" t="str">
            <v>Chateau Mouton Rothschild Premier Cru Classe, Pauillac</v>
          </cell>
          <cell r="C363" t="str">
            <v>1988</v>
          </cell>
          <cell r="D363" t="str">
            <v>Bordeaux</v>
          </cell>
          <cell r="E363" t="str">
            <v>75cl</v>
          </cell>
          <cell r="F363" t="str">
            <v>1</v>
          </cell>
          <cell r="G363">
            <v>600</v>
          </cell>
          <cell r="H363">
            <v>600</v>
          </cell>
          <cell r="I363" t="str">
            <v>1</v>
          </cell>
          <cell r="J363"/>
          <cell r="M363" t="str">
            <v xml:space="preserve">Wine Advocate : -   |   Vinous : -   |   JSWine : -   |   Commentaire Wine Advocate :    |   Commentaire JS Wine : </v>
          </cell>
          <cell r="N363" t="str">
            <v>-</v>
          </cell>
          <cell r="O363" t="str">
            <v>-</v>
          </cell>
          <cell r="P363" t="str">
            <v>-</v>
          </cell>
          <cell r="Q363"/>
          <cell r="R363"/>
        </row>
        <row r="364">
          <cell r="A364" t="str">
            <v>101354419890100750</v>
          </cell>
          <cell r="B364" t="str">
            <v>Chateau Mouton Rothschild Premier Cru Classe, Pauillac</v>
          </cell>
          <cell r="C364" t="str">
            <v>1989</v>
          </cell>
          <cell r="D364" t="str">
            <v>Bordeaux</v>
          </cell>
          <cell r="E364" t="str">
            <v>75cl</v>
          </cell>
          <cell r="F364" t="str">
            <v>1</v>
          </cell>
          <cell r="G364">
            <v>624</v>
          </cell>
          <cell r="H364">
            <v>624</v>
          </cell>
          <cell r="I364" t="str">
            <v>1</v>
          </cell>
          <cell r="J364"/>
          <cell r="M364" t="str">
            <v xml:space="preserve">Wine Advocate : -   |   Vinous : -   |   JSWine : -   |   Commentaire Wine Advocate :    |   Commentaire JS Wine : </v>
          </cell>
          <cell r="N364" t="str">
            <v>-</v>
          </cell>
          <cell r="O364" t="str">
            <v>-</v>
          </cell>
          <cell r="P364" t="str">
            <v>-</v>
          </cell>
          <cell r="Q364"/>
          <cell r="R364"/>
        </row>
        <row r="365">
          <cell r="A365" t="str">
            <v>101354419950100750</v>
          </cell>
          <cell r="B365" t="str">
            <v>Chateau Mouton Rothschild Premier Cru Classe, Pauillac</v>
          </cell>
          <cell r="C365" t="str">
            <v>1995</v>
          </cell>
          <cell r="D365" t="str">
            <v>Bordeaux</v>
          </cell>
          <cell r="E365" t="str">
            <v>75cl</v>
          </cell>
          <cell r="F365" t="str">
            <v>1</v>
          </cell>
          <cell r="G365">
            <v>660</v>
          </cell>
          <cell r="H365">
            <v>1320</v>
          </cell>
          <cell r="I365" t="str">
            <v>2</v>
          </cell>
          <cell r="J365"/>
          <cell r="M365" t="str">
            <v xml:space="preserve">Wine Advocate : -   |   Vinous : -   |   JSWine : -   |   Commentaire Wine Advocate :    |   Commentaire JS Wine : </v>
          </cell>
          <cell r="N365" t="str">
            <v>-</v>
          </cell>
          <cell r="O365" t="str">
            <v>-</v>
          </cell>
          <cell r="P365" t="str">
            <v>-</v>
          </cell>
          <cell r="Q365"/>
          <cell r="R365"/>
        </row>
        <row r="366">
          <cell r="A366" t="str">
            <v>101354419960100750</v>
          </cell>
          <cell r="B366" t="str">
            <v>Chateau Mouton Rothschild Premier Cru Classe, Pauillac</v>
          </cell>
          <cell r="C366" t="str">
            <v>1996</v>
          </cell>
          <cell r="D366" t="str">
            <v>Bordeaux</v>
          </cell>
          <cell r="E366" t="str">
            <v>75cl</v>
          </cell>
          <cell r="F366" t="str">
            <v>1</v>
          </cell>
          <cell r="G366">
            <v>660</v>
          </cell>
          <cell r="H366">
            <v>660</v>
          </cell>
          <cell r="I366" t="str">
            <v>1</v>
          </cell>
          <cell r="J366"/>
          <cell r="M366" t="str">
            <v xml:space="preserve">Wine Advocate : -   |   Vinous : -   |   JSWine : -   |   Commentaire Wine Advocate :    |   Commentaire JS Wine : </v>
          </cell>
          <cell r="N366" t="str">
            <v>-</v>
          </cell>
          <cell r="O366" t="str">
            <v>-</v>
          </cell>
          <cell r="P366" t="str">
            <v>-</v>
          </cell>
          <cell r="Q366"/>
          <cell r="R366"/>
        </row>
        <row r="367">
          <cell r="A367" t="str">
            <v>101354419980100750</v>
          </cell>
          <cell r="B367" t="str">
            <v>Chateau Mouton Rothschild Premier Cru Classe, Pauillac</v>
          </cell>
          <cell r="C367" t="str">
            <v>1998</v>
          </cell>
          <cell r="D367" t="str">
            <v>Bordeaux</v>
          </cell>
          <cell r="E367" t="str">
            <v>75cl</v>
          </cell>
          <cell r="F367" t="str">
            <v>1</v>
          </cell>
          <cell r="G367">
            <v>624</v>
          </cell>
          <cell r="H367">
            <v>624</v>
          </cell>
          <cell r="I367" t="str">
            <v>1</v>
          </cell>
          <cell r="J367"/>
          <cell r="M367" t="str">
            <v xml:space="preserve">Wine Advocate : -   |   Vinous : -   |   JSWine : -   |   Commentaire Wine Advocate :    |   Commentaire JS Wine : </v>
          </cell>
          <cell r="N367" t="str">
            <v>-</v>
          </cell>
          <cell r="O367" t="str">
            <v>-</v>
          </cell>
          <cell r="P367" t="str">
            <v>-</v>
          </cell>
          <cell r="Q367"/>
          <cell r="R367"/>
        </row>
        <row r="368">
          <cell r="A368" t="str">
            <v>101354419990100750</v>
          </cell>
          <cell r="B368" t="str">
            <v>Chateau Mouton Rothschild Premier Cru Classe, Pauillac</v>
          </cell>
          <cell r="C368" t="str">
            <v>1999</v>
          </cell>
          <cell r="D368" t="str">
            <v>Bordeaux</v>
          </cell>
          <cell r="E368" t="str">
            <v>75cl</v>
          </cell>
          <cell r="F368" t="str">
            <v>1</v>
          </cell>
          <cell r="G368">
            <v>600</v>
          </cell>
          <cell r="H368">
            <v>600</v>
          </cell>
          <cell r="I368" t="str">
            <v>1</v>
          </cell>
          <cell r="J368"/>
          <cell r="M368" t="str">
            <v xml:space="preserve">Wine Advocate : -   |   Vinous : -   |   JSWine : -   |   Commentaire Wine Advocate :    |   Commentaire JS Wine : </v>
          </cell>
          <cell r="N368" t="str">
            <v>-</v>
          </cell>
          <cell r="O368" t="str">
            <v>-</v>
          </cell>
          <cell r="P368" t="str">
            <v>-</v>
          </cell>
          <cell r="Q368"/>
          <cell r="R368"/>
        </row>
        <row r="369">
          <cell r="A369" t="str">
            <v>101354420020100750</v>
          </cell>
          <cell r="B369" t="str">
            <v>Chateau Mouton Rothschild Premier Cru Classe, Pauillac</v>
          </cell>
          <cell r="C369" t="str">
            <v>2002</v>
          </cell>
          <cell r="D369" t="str">
            <v>Bordeaux</v>
          </cell>
          <cell r="E369" t="str">
            <v>75cl</v>
          </cell>
          <cell r="F369" t="str">
            <v>1</v>
          </cell>
          <cell r="G369">
            <v>576</v>
          </cell>
          <cell r="H369">
            <v>576</v>
          </cell>
          <cell r="I369" t="str">
            <v>1</v>
          </cell>
          <cell r="J369"/>
          <cell r="M369" t="str">
            <v xml:space="preserve">Wine Advocate : -   |   Vinous : -   |   JSWine : -   |   Commentaire Wine Advocate :    |   Commentaire JS Wine : </v>
          </cell>
          <cell r="N369" t="str">
            <v>-</v>
          </cell>
          <cell r="O369" t="str">
            <v>-</v>
          </cell>
          <cell r="P369" t="str">
            <v>-</v>
          </cell>
          <cell r="Q369"/>
          <cell r="R369"/>
        </row>
        <row r="370">
          <cell r="A370" t="str">
            <v>104030420220100750</v>
          </cell>
          <cell r="B370" t="str">
            <v>Domaine des Lambrays - Morey Saint Denis Rouge</v>
          </cell>
          <cell r="C370">
            <v>2022</v>
          </cell>
          <cell r="D370" t="str">
            <v>Bourgogne</v>
          </cell>
          <cell r="E370" t="str">
            <v>75cl</v>
          </cell>
          <cell r="F370">
            <v>1</v>
          </cell>
          <cell r="G370">
            <v>95</v>
          </cell>
          <cell r="H370">
            <v>95</v>
          </cell>
          <cell r="I370">
            <v>1</v>
          </cell>
          <cell r="J370"/>
          <cell r="M370" t="str">
            <v xml:space="preserve">Wine Advocate : -   |   Vinous : -   |   JSWine : -   |   Commentaire Wine Advocate :    |   Commentaire JS Wine : </v>
          </cell>
          <cell r="N370" t="str">
            <v>-</v>
          </cell>
          <cell r="O370" t="str">
            <v>-</v>
          </cell>
          <cell r="P370" t="str">
            <v>-</v>
          </cell>
          <cell r="Q370"/>
          <cell r="R370"/>
        </row>
        <row r="371">
          <cell r="A371" t="str">
            <v>101419219980100750</v>
          </cell>
          <cell r="B371" t="str">
            <v>Le Pin, Pomerol</v>
          </cell>
          <cell r="C371" t="str">
            <v>1998</v>
          </cell>
          <cell r="D371" t="str">
            <v>Bordeaux</v>
          </cell>
          <cell r="E371" t="str">
            <v>75cl</v>
          </cell>
          <cell r="F371" t="str">
            <v>1</v>
          </cell>
          <cell r="G371">
            <v>4800</v>
          </cell>
          <cell r="H371">
            <v>4800</v>
          </cell>
          <cell r="I371" t="str">
            <v>1</v>
          </cell>
          <cell r="J371"/>
          <cell r="M371" t="str">
            <v xml:space="preserve">Wine Advocate : -   |   Vinous : -   |   JSWine : -   |   Commentaire Wine Advocate :    |   Commentaire JS Wine : </v>
          </cell>
          <cell r="N371" t="str">
            <v>-</v>
          </cell>
          <cell r="O371" t="str">
            <v>-</v>
          </cell>
          <cell r="P371" t="str">
            <v>-</v>
          </cell>
          <cell r="Q371"/>
          <cell r="R371"/>
        </row>
        <row r="372">
          <cell r="A372" t="str">
            <v>108255520090100750</v>
          </cell>
          <cell r="B372" t="str">
            <v>Louis Roederer, Cristal Rose</v>
          </cell>
          <cell r="C372">
            <v>2009</v>
          </cell>
          <cell r="D372" t="str">
            <v>Champagne</v>
          </cell>
          <cell r="E372" t="str">
            <v>75cl</v>
          </cell>
          <cell r="F372">
            <v>1</v>
          </cell>
          <cell r="G372">
            <v>440</v>
          </cell>
          <cell r="H372">
            <v>440</v>
          </cell>
          <cell r="I372">
            <v>3</v>
          </cell>
          <cell r="J372"/>
          <cell r="M372" t="str">
            <v xml:space="preserve">Wine Advocate : -   |   Vinous : -   |   JSWine : -   |   Commentaire Wine Advocate :    |   Commentaire JS Wine : </v>
          </cell>
          <cell r="N372" t="str">
            <v>-</v>
          </cell>
          <cell r="O372" t="str">
            <v>-</v>
          </cell>
          <cell r="P372" t="str">
            <v>-</v>
          </cell>
          <cell r="Q372"/>
          <cell r="R372"/>
        </row>
        <row r="373">
          <cell r="A373" t="str">
            <v>101403319790106000</v>
          </cell>
          <cell r="B373" t="str">
            <v>Petrus, Pomerol</v>
          </cell>
          <cell r="C373" t="str">
            <v>1979</v>
          </cell>
          <cell r="D373" t="str">
            <v>Bordeaux</v>
          </cell>
          <cell r="E373" t="str">
            <v>600cl</v>
          </cell>
          <cell r="F373">
            <v>1</v>
          </cell>
          <cell r="G373">
            <v>33925</v>
          </cell>
          <cell r="H373">
            <v>33925</v>
          </cell>
          <cell r="I373" t="str">
            <v>1</v>
          </cell>
          <cell r="J373"/>
          <cell r="M373" t="str">
            <v xml:space="preserve">Wine Advocate : -   |   Vinous : -   |   JSWine : -   |   Commentaire Wine Advocate :    |   Commentaire JS Wine : </v>
          </cell>
          <cell r="N373" t="str">
            <v>-</v>
          </cell>
          <cell r="O373" t="str">
            <v>-</v>
          </cell>
          <cell r="P373" t="str">
            <v>-</v>
          </cell>
          <cell r="Q373"/>
          <cell r="R373"/>
        </row>
        <row r="374">
          <cell r="A374" t="str">
            <v>101403319830300750</v>
          </cell>
          <cell r="B374" t="str">
            <v>Petrus, Pomerol</v>
          </cell>
          <cell r="C374" t="str">
            <v>1983</v>
          </cell>
          <cell r="D374" t="str">
            <v>Bordeaux</v>
          </cell>
          <cell r="E374" t="str">
            <v>75cl</v>
          </cell>
          <cell r="F374">
            <v>3</v>
          </cell>
          <cell r="G374">
            <v>10004.999999999998</v>
          </cell>
          <cell r="H374">
            <v>3334.9999999999995</v>
          </cell>
          <cell r="I374" t="str">
            <v>1</v>
          </cell>
          <cell r="J374"/>
          <cell r="M374" t="str">
            <v xml:space="preserve">Wine Advocate : -   |   Vinous : -   |   JSWine : -   |   Commentaire Wine Advocate :    |   Commentaire JS Wine : </v>
          </cell>
          <cell r="N374" t="str">
            <v>-</v>
          </cell>
          <cell r="O374" t="str">
            <v>-</v>
          </cell>
          <cell r="P374" t="str">
            <v>-</v>
          </cell>
          <cell r="Q374"/>
          <cell r="R374"/>
        </row>
        <row r="375">
          <cell r="A375" t="str">
            <v>101403319850601500</v>
          </cell>
          <cell r="B375" t="str">
            <v>Petrus, Pomerol</v>
          </cell>
          <cell r="C375" t="str">
            <v>1985</v>
          </cell>
          <cell r="D375" t="str">
            <v>Bordeaux</v>
          </cell>
          <cell r="E375" t="str">
            <v>150cl</v>
          </cell>
          <cell r="F375">
            <v>6</v>
          </cell>
          <cell r="G375">
            <v>46229.999999999993</v>
          </cell>
          <cell r="H375">
            <v>7704.9999999999991</v>
          </cell>
          <cell r="I375" t="str">
            <v>1</v>
          </cell>
          <cell r="J375"/>
          <cell r="M375" t="str">
            <v xml:space="preserve">Wine Advocate : -   |   Vinous : -   |   JSWine : -   |   Commentaire Wine Advocate :    |   Commentaire JS Wine : </v>
          </cell>
          <cell r="N375" t="str">
            <v>-</v>
          </cell>
          <cell r="O375" t="str">
            <v>-</v>
          </cell>
          <cell r="P375" t="str">
            <v>-</v>
          </cell>
          <cell r="Q375"/>
          <cell r="R375"/>
        </row>
        <row r="376">
          <cell r="A376" t="str">
            <v>101403319860600750</v>
          </cell>
          <cell r="B376" t="str">
            <v>Petrus, Pomerol</v>
          </cell>
          <cell r="C376" t="str">
            <v>1986</v>
          </cell>
          <cell r="D376" t="str">
            <v>Bordeaux</v>
          </cell>
          <cell r="E376" t="str">
            <v>75cl</v>
          </cell>
          <cell r="F376">
            <v>6</v>
          </cell>
          <cell r="G376">
            <v>20009.999999999996</v>
          </cell>
          <cell r="H376">
            <v>3334.9999999999995</v>
          </cell>
          <cell r="I376" t="str">
            <v>1</v>
          </cell>
          <cell r="J376"/>
          <cell r="M376" t="str">
            <v xml:space="preserve">Wine Advocate : -   |   Vinous : -   |   JSWine : -   |   Commentaire Wine Advocate :    |   Commentaire JS Wine : </v>
          </cell>
          <cell r="N376" t="str">
            <v>-</v>
          </cell>
          <cell r="O376" t="str">
            <v>-</v>
          </cell>
          <cell r="P376" t="str">
            <v>-</v>
          </cell>
          <cell r="Q376"/>
          <cell r="R376"/>
        </row>
        <row r="377">
          <cell r="A377" t="str">
            <v>101403319861200750</v>
          </cell>
          <cell r="B377" t="str">
            <v>Petrus, Pomerol</v>
          </cell>
          <cell r="C377" t="str">
            <v>1986</v>
          </cell>
          <cell r="D377" t="str">
            <v>Bordeaux</v>
          </cell>
          <cell r="E377" t="str">
            <v>75cl</v>
          </cell>
          <cell r="F377">
            <v>12</v>
          </cell>
          <cell r="G377">
            <v>40019.999999999993</v>
          </cell>
          <cell r="H377">
            <v>3334.9999999999995</v>
          </cell>
          <cell r="I377" t="str">
            <v>1</v>
          </cell>
          <cell r="J377"/>
          <cell r="M377" t="str">
            <v xml:space="preserve">Wine Advocate : -   |   Vinous : -   |   JSWine : -   |   Commentaire Wine Advocate :    |   Commentaire JS Wine : </v>
          </cell>
          <cell r="N377" t="str">
            <v>-</v>
          </cell>
          <cell r="O377" t="str">
            <v>-</v>
          </cell>
          <cell r="P377" t="str">
            <v>-</v>
          </cell>
          <cell r="Q377"/>
          <cell r="R377"/>
        </row>
        <row r="378">
          <cell r="A378" t="str">
            <v>101403319881200750</v>
          </cell>
          <cell r="B378" t="str">
            <v>Petrus, Pomerol</v>
          </cell>
          <cell r="C378" t="str">
            <v>1988</v>
          </cell>
          <cell r="D378" t="str">
            <v>Bordeaux</v>
          </cell>
          <cell r="E378" t="str">
            <v>75cl</v>
          </cell>
          <cell r="F378">
            <v>12</v>
          </cell>
          <cell r="G378">
            <v>41399.999999999993</v>
          </cell>
          <cell r="H378">
            <v>3449.9999999999995</v>
          </cell>
          <cell r="I378" t="str">
            <v>1</v>
          </cell>
          <cell r="J378"/>
          <cell r="M378" t="str">
            <v xml:space="preserve">Wine Advocate : -   |   Vinous : -   |   JSWine : -   |   Commentaire Wine Advocate :    |   Commentaire JS Wine : </v>
          </cell>
          <cell r="N378" t="str">
            <v>-</v>
          </cell>
          <cell r="O378" t="str">
            <v>-</v>
          </cell>
          <cell r="P378" t="str">
            <v>-</v>
          </cell>
          <cell r="Q378"/>
          <cell r="R378"/>
        </row>
        <row r="379">
          <cell r="A379" t="str">
            <v>101403319880300750</v>
          </cell>
          <cell r="B379" t="str">
            <v>Petrus, Pomerol</v>
          </cell>
          <cell r="C379" t="str">
            <v>1988</v>
          </cell>
          <cell r="D379" t="str">
            <v>Bordeaux</v>
          </cell>
          <cell r="E379" t="str">
            <v>75cl</v>
          </cell>
          <cell r="F379">
            <v>3</v>
          </cell>
          <cell r="G379">
            <v>9659.9999999999982</v>
          </cell>
          <cell r="H379">
            <v>3219.9999999999995</v>
          </cell>
          <cell r="I379" t="str">
            <v>2</v>
          </cell>
          <cell r="J379"/>
          <cell r="M379" t="str">
            <v xml:space="preserve">Wine Advocate : -   |   Vinous : -   |   JSWine : -   |   Commentaire Wine Advocate :    |   Commentaire JS Wine : </v>
          </cell>
          <cell r="N379" t="str">
            <v>-</v>
          </cell>
          <cell r="O379" t="str">
            <v>-</v>
          </cell>
          <cell r="P379" t="str">
            <v>-</v>
          </cell>
          <cell r="Q379"/>
          <cell r="R379"/>
        </row>
        <row r="380">
          <cell r="A380" t="str">
            <v>101403319890300750</v>
          </cell>
          <cell r="B380" t="str">
            <v>Petrus, Pomerol</v>
          </cell>
          <cell r="C380" t="str">
            <v>1989</v>
          </cell>
          <cell r="D380" t="str">
            <v>Bordeaux</v>
          </cell>
          <cell r="E380" t="str">
            <v>75cl</v>
          </cell>
          <cell r="F380">
            <v>3</v>
          </cell>
          <cell r="G380">
            <v>14490</v>
          </cell>
          <cell r="H380">
            <v>4830</v>
          </cell>
          <cell r="I380" t="str">
            <v>2</v>
          </cell>
          <cell r="J380"/>
          <cell r="M380" t="str">
            <v xml:space="preserve">Wine Advocate : -   |   Vinous : -   |   JSWine : -   |   Commentaire Wine Advocate :    |   Commentaire JS Wine : </v>
          </cell>
          <cell r="N380" t="str">
            <v>-</v>
          </cell>
          <cell r="O380" t="str">
            <v>-</v>
          </cell>
          <cell r="P380" t="str">
            <v>-</v>
          </cell>
          <cell r="Q380"/>
          <cell r="R380"/>
        </row>
        <row r="381">
          <cell r="A381" t="str">
            <v>101403319900103000</v>
          </cell>
          <cell r="B381" t="str">
            <v>Petrus, Pomerol</v>
          </cell>
          <cell r="C381" t="str">
            <v>1990</v>
          </cell>
          <cell r="D381" t="str">
            <v>Bordeaux</v>
          </cell>
          <cell r="E381" t="str">
            <v>300cl</v>
          </cell>
          <cell r="F381">
            <v>1</v>
          </cell>
          <cell r="G381">
            <v>46000</v>
          </cell>
          <cell r="H381">
            <v>46000</v>
          </cell>
          <cell r="I381" t="str">
            <v>1</v>
          </cell>
          <cell r="J381"/>
          <cell r="M381" t="str">
            <v xml:space="preserve">Wine Advocate : -   |   Vinous : -   |   JSWine : -   |   Commentaire Wine Advocate :    |   Commentaire JS Wine : </v>
          </cell>
          <cell r="N381" t="str">
            <v>-</v>
          </cell>
          <cell r="O381" t="str">
            <v>-</v>
          </cell>
          <cell r="P381" t="str">
            <v>-</v>
          </cell>
          <cell r="Q381"/>
          <cell r="R381"/>
        </row>
        <row r="382">
          <cell r="A382" t="str">
            <v>101403319930600750</v>
          </cell>
          <cell r="B382" t="str">
            <v>Petrus, Pomerol</v>
          </cell>
          <cell r="C382" t="str">
            <v>1993</v>
          </cell>
          <cell r="D382" t="str">
            <v>Bordeaux</v>
          </cell>
          <cell r="E382" t="str">
            <v>75cl</v>
          </cell>
          <cell r="F382">
            <v>6</v>
          </cell>
          <cell r="G382">
            <v>20009.999999999996</v>
          </cell>
          <cell r="H382">
            <v>3334.9999999999995</v>
          </cell>
          <cell r="I382" t="str">
            <v>1</v>
          </cell>
          <cell r="J382"/>
          <cell r="M382" t="str">
            <v xml:space="preserve">Wine Advocate : -   |   Vinous : -   |   JSWine : -   |   Commentaire Wine Advocate :    |   Commentaire JS Wine : </v>
          </cell>
          <cell r="N382" t="str">
            <v>-</v>
          </cell>
          <cell r="O382" t="str">
            <v>-</v>
          </cell>
          <cell r="P382" t="str">
            <v>-</v>
          </cell>
          <cell r="Q382"/>
          <cell r="R382"/>
        </row>
        <row r="383">
          <cell r="A383" t="str">
            <v>101403319950300750</v>
          </cell>
          <cell r="B383" t="str">
            <v>Petrus, Pomerol</v>
          </cell>
          <cell r="C383" t="str">
            <v>1995</v>
          </cell>
          <cell r="D383" t="str">
            <v>Bordeaux</v>
          </cell>
          <cell r="E383" t="str">
            <v>75cl</v>
          </cell>
          <cell r="F383">
            <v>3</v>
          </cell>
          <cell r="G383">
            <v>11039.999999999998</v>
          </cell>
          <cell r="H383">
            <v>3679.9999999999995</v>
          </cell>
          <cell r="I383" t="str">
            <v>3</v>
          </cell>
          <cell r="J383"/>
          <cell r="M383" t="str">
            <v xml:space="preserve">Wine Advocate : -   |   Vinous : -   |   JSWine : -   |   Commentaire Wine Advocate :    |   Commentaire JS Wine : </v>
          </cell>
          <cell r="N383" t="str">
            <v>-</v>
          </cell>
          <cell r="O383" t="str">
            <v>-</v>
          </cell>
          <cell r="P383" t="str">
            <v>-</v>
          </cell>
          <cell r="Q383"/>
          <cell r="R383"/>
        </row>
        <row r="384">
          <cell r="A384" t="str">
            <v>101403319950106000</v>
          </cell>
          <cell r="B384" t="str">
            <v>Petrus, Pomerol</v>
          </cell>
          <cell r="C384" t="str">
            <v>1995</v>
          </cell>
          <cell r="D384" t="str">
            <v>Bordeaux</v>
          </cell>
          <cell r="E384" t="str">
            <v>600cl</v>
          </cell>
          <cell r="F384">
            <v>1</v>
          </cell>
          <cell r="G384">
            <v>57499.999999999993</v>
          </cell>
          <cell r="H384">
            <v>57499.999999999993</v>
          </cell>
          <cell r="I384" t="str">
            <v>1</v>
          </cell>
          <cell r="J384"/>
          <cell r="M384" t="str">
            <v xml:space="preserve">Wine Advocate : -   |   Vinous : -   |   JSWine : -   |   Commentaire Wine Advocate :    |   Commentaire JS Wine : </v>
          </cell>
          <cell r="N384" t="str">
            <v>-</v>
          </cell>
          <cell r="O384" t="str">
            <v>-</v>
          </cell>
          <cell r="P384" t="str">
            <v>-</v>
          </cell>
          <cell r="Q384"/>
          <cell r="R384"/>
        </row>
        <row r="385">
          <cell r="A385" t="str">
            <v>101403319960300750</v>
          </cell>
          <cell r="B385" t="str">
            <v>Petrus, Pomerol</v>
          </cell>
          <cell r="C385" t="str">
            <v>1996</v>
          </cell>
          <cell r="D385" t="str">
            <v>Bordeaux</v>
          </cell>
          <cell r="E385" t="str">
            <v>75cl</v>
          </cell>
          <cell r="F385">
            <v>3</v>
          </cell>
          <cell r="G385">
            <v>11384.999999999998</v>
          </cell>
          <cell r="H385">
            <v>3794.9999999999995</v>
          </cell>
          <cell r="I385" t="str">
            <v>1</v>
          </cell>
          <cell r="J385"/>
          <cell r="M385" t="str">
            <v xml:space="preserve">Wine Advocate : -   |   Vinous : -   |   JSWine : -   |   Commentaire Wine Advocate :    |   Commentaire JS Wine : </v>
          </cell>
          <cell r="N385" t="str">
            <v>-</v>
          </cell>
          <cell r="O385" t="str">
            <v>-</v>
          </cell>
          <cell r="P385" t="str">
            <v>-</v>
          </cell>
          <cell r="Q385"/>
          <cell r="R385"/>
        </row>
        <row r="386">
          <cell r="A386" t="str">
            <v>101403319970600750</v>
          </cell>
          <cell r="B386" t="str">
            <v>Petrus, Pomerol</v>
          </cell>
          <cell r="C386" t="str">
            <v>1997</v>
          </cell>
          <cell r="D386" t="str">
            <v>Bordeaux</v>
          </cell>
          <cell r="E386" t="str">
            <v>75cl</v>
          </cell>
          <cell r="F386">
            <v>6</v>
          </cell>
          <cell r="G386">
            <v>22424.999999999996</v>
          </cell>
          <cell r="H386">
            <v>3737.4999999999995</v>
          </cell>
          <cell r="I386" t="str">
            <v>1</v>
          </cell>
          <cell r="J386"/>
          <cell r="M386" t="str">
            <v xml:space="preserve">Wine Advocate : -   |   Vinous : -   |   JSWine : -   |   Commentaire Wine Advocate :    |   Commentaire JS Wine : </v>
          </cell>
          <cell r="N386" t="str">
            <v>-</v>
          </cell>
          <cell r="O386" t="str">
            <v>-</v>
          </cell>
          <cell r="P386" t="str">
            <v>-</v>
          </cell>
          <cell r="Q386"/>
          <cell r="R386"/>
        </row>
        <row r="387">
          <cell r="A387" t="str">
            <v>101403319980300750</v>
          </cell>
          <cell r="B387" t="str">
            <v>Petrus, Pomerol</v>
          </cell>
          <cell r="C387" t="str">
            <v>1998</v>
          </cell>
          <cell r="D387" t="str">
            <v>Bordeaux</v>
          </cell>
          <cell r="E387" t="str">
            <v>75cl</v>
          </cell>
          <cell r="F387">
            <v>3</v>
          </cell>
          <cell r="G387">
            <v>13455</v>
          </cell>
          <cell r="H387">
            <v>4485</v>
          </cell>
          <cell r="I387" t="str">
            <v>1</v>
          </cell>
          <cell r="J387"/>
          <cell r="M387" t="str">
            <v xml:space="preserve">Wine Advocate : -   |   Vinous : -   |   JSWine : -   |   Commentaire Wine Advocate :    |   Commentaire JS Wine : </v>
          </cell>
          <cell r="N387" t="str">
            <v>-</v>
          </cell>
          <cell r="O387" t="str">
            <v>-</v>
          </cell>
          <cell r="P387" t="str">
            <v>-</v>
          </cell>
          <cell r="Q387"/>
          <cell r="R387"/>
        </row>
        <row r="388">
          <cell r="A388" t="str">
            <v>101403319990300750</v>
          </cell>
          <cell r="B388" t="str">
            <v>Petrus, Pomerol</v>
          </cell>
          <cell r="C388" t="str">
            <v>1999</v>
          </cell>
          <cell r="D388" t="str">
            <v>Bordeaux</v>
          </cell>
          <cell r="E388" t="str">
            <v>75cl</v>
          </cell>
          <cell r="F388">
            <v>3</v>
          </cell>
          <cell r="G388">
            <v>9659.9999999999982</v>
          </cell>
          <cell r="H388">
            <v>3219.9999999999995</v>
          </cell>
          <cell r="I388" t="str">
            <v>1</v>
          </cell>
          <cell r="J388"/>
          <cell r="M388" t="str">
            <v xml:space="preserve">Wine Advocate : -   |   Vinous : -   |   JSWine : -   |   Commentaire Wine Advocate :    |   Commentaire JS Wine : </v>
          </cell>
          <cell r="N388" t="str">
            <v>-</v>
          </cell>
          <cell r="O388" t="str">
            <v>-</v>
          </cell>
          <cell r="P388" t="str">
            <v>-</v>
          </cell>
          <cell r="Q388"/>
          <cell r="R388"/>
        </row>
        <row r="389">
          <cell r="A389" t="str">
            <v>101403320000103000</v>
          </cell>
          <cell r="B389" t="str">
            <v>Petrus, Pomerol</v>
          </cell>
          <cell r="C389" t="str">
            <v>2000</v>
          </cell>
          <cell r="D389" t="str">
            <v>Bordeaux</v>
          </cell>
          <cell r="E389" t="str">
            <v>300cl</v>
          </cell>
          <cell r="F389">
            <v>1</v>
          </cell>
          <cell r="G389">
            <v>55199.999999999993</v>
          </cell>
          <cell r="H389">
            <v>55199.999999999993</v>
          </cell>
          <cell r="I389" t="str">
            <v>1</v>
          </cell>
          <cell r="J389"/>
          <cell r="M389" t="str">
            <v xml:space="preserve">Wine Advocate : -   |   Vinous : -   |   JSWine : -   |   Commentaire Wine Advocate :    |   Commentaire JS Wine : </v>
          </cell>
          <cell r="N389" t="str">
            <v>-</v>
          </cell>
          <cell r="O389" t="str">
            <v>-</v>
          </cell>
          <cell r="P389" t="str">
            <v>-</v>
          </cell>
          <cell r="Q389"/>
          <cell r="R389"/>
        </row>
        <row r="390">
          <cell r="A390" t="str">
            <v>101403320020300750</v>
          </cell>
          <cell r="B390" t="str">
            <v>Petrus, Pomerol</v>
          </cell>
          <cell r="C390" t="str">
            <v>2002</v>
          </cell>
          <cell r="D390" t="str">
            <v>Bordeaux</v>
          </cell>
          <cell r="E390" t="str">
            <v>75cl</v>
          </cell>
          <cell r="F390">
            <v>3</v>
          </cell>
          <cell r="G390">
            <v>11729.999999999998</v>
          </cell>
          <cell r="H390">
            <v>3909.9999999999995</v>
          </cell>
          <cell r="I390" t="str">
            <v>1</v>
          </cell>
          <cell r="J390"/>
          <cell r="M390" t="str">
            <v xml:space="preserve">Wine Advocate : -   |   Vinous : -   |   JSWine : -   |   Commentaire Wine Advocate :    |   Commentaire JS Wine : </v>
          </cell>
          <cell r="N390" t="str">
            <v>-</v>
          </cell>
          <cell r="O390" t="str">
            <v>-</v>
          </cell>
          <cell r="P390" t="str">
            <v>-</v>
          </cell>
          <cell r="Q390"/>
          <cell r="R390"/>
        </row>
        <row r="391">
          <cell r="A391" t="str">
            <v>101403320020600750</v>
          </cell>
          <cell r="B391" t="str">
            <v>Petrus, Pomerol</v>
          </cell>
          <cell r="C391" t="str">
            <v>2002</v>
          </cell>
          <cell r="D391" t="str">
            <v>Bordeaux</v>
          </cell>
          <cell r="E391" t="str">
            <v>75cl</v>
          </cell>
          <cell r="F391">
            <v>6</v>
          </cell>
          <cell r="G391">
            <v>23459.999999999996</v>
          </cell>
          <cell r="H391">
            <v>3909.9999999999995</v>
          </cell>
          <cell r="I391" t="str">
            <v>1</v>
          </cell>
          <cell r="J391"/>
          <cell r="M391" t="str">
            <v xml:space="preserve">Wine Advocate : -   |   Vinous : -   |   JSWine : -   |   Commentaire Wine Advocate :    |   Commentaire JS Wine : </v>
          </cell>
          <cell r="N391" t="str">
            <v>-</v>
          </cell>
          <cell r="O391" t="str">
            <v>-</v>
          </cell>
          <cell r="P391" t="str">
            <v>-</v>
          </cell>
          <cell r="Q391"/>
          <cell r="R391"/>
        </row>
        <row r="392">
          <cell r="A392" t="str">
            <v>101403320030600750</v>
          </cell>
          <cell r="B392" t="str">
            <v>Petrus, Pomerol</v>
          </cell>
          <cell r="C392" t="str">
            <v>2003</v>
          </cell>
          <cell r="D392" t="str">
            <v>Bordeaux</v>
          </cell>
          <cell r="E392" t="str">
            <v>75cl</v>
          </cell>
          <cell r="F392">
            <v>6</v>
          </cell>
          <cell r="G392">
            <v>24149.999999999996</v>
          </cell>
          <cell r="H392">
            <v>4024.9999999999995</v>
          </cell>
          <cell r="I392" t="str">
            <v>1</v>
          </cell>
          <cell r="J392"/>
          <cell r="M392" t="str">
            <v xml:space="preserve">Wine Advocate : -   |   Vinous : -   |   JSWine : -   |   Commentaire Wine Advocate :    |   Commentaire JS Wine : </v>
          </cell>
          <cell r="N392" t="str">
            <v>-</v>
          </cell>
          <cell r="O392" t="str">
            <v>-</v>
          </cell>
          <cell r="P392" t="str">
            <v>-</v>
          </cell>
          <cell r="Q392"/>
          <cell r="R392"/>
        </row>
        <row r="393">
          <cell r="A393" t="str">
            <v>101403320080103000</v>
          </cell>
          <cell r="B393" t="str">
            <v>Petrus, Pomerol</v>
          </cell>
          <cell r="C393" t="str">
            <v>2008</v>
          </cell>
          <cell r="D393" t="str">
            <v>Bordeaux</v>
          </cell>
          <cell r="E393" t="str">
            <v>300cl</v>
          </cell>
          <cell r="F393">
            <v>1</v>
          </cell>
          <cell r="G393">
            <v>27599.999999999996</v>
          </cell>
          <cell r="H393">
            <v>27599.999999999996</v>
          </cell>
          <cell r="I393" t="str">
            <v>1</v>
          </cell>
          <cell r="J393"/>
          <cell r="M393" t="str">
            <v xml:space="preserve">Wine Advocate : -   |   Vinous : -   |   JSWine : -   |   Commentaire Wine Advocate :    |   Commentaire JS Wine : </v>
          </cell>
          <cell r="N393" t="str">
            <v>-</v>
          </cell>
          <cell r="O393" t="str">
            <v>-</v>
          </cell>
          <cell r="P393" t="str">
            <v>-</v>
          </cell>
          <cell r="Q393"/>
          <cell r="R393"/>
        </row>
        <row r="394">
          <cell r="A394" t="str">
            <v>101403320080301500</v>
          </cell>
          <cell r="B394" t="str">
            <v>Petrus, Pomerol</v>
          </cell>
          <cell r="C394" t="str">
            <v>2008</v>
          </cell>
          <cell r="D394" t="str">
            <v>Bordeaux</v>
          </cell>
          <cell r="E394" t="str">
            <v>150cl</v>
          </cell>
          <cell r="F394">
            <v>3</v>
          </cell>
          <cell r="G394">
            <v>24149.999999999996</v>
          </cell>
          <cell r="H394">
            <v>8049.9999999999991</v>
          </cell>
          <cell r="I394" t="str">
            <v>1</v>
          </cell>
          <cell r="J394"/>
          <cell r="M394" t="str">
            <v xml:space="preserve">Wine Advocate : -   |   Vinous : -   |   JSWine : -   |   Commentaire Wine Advocate :    |   Commentaire JS Wine : </v>
          </cell>
          <cell r="N394" t="str">
            <v>-</v>
          </cell>
          <cell r="O394" t="str">
            <v>-</v>
          </cell>
          <cell r="P394" t="str">
            <v>-</v>
          </cell>
          <cell r="Q394"/>
          <cell r="R394"/>
        </row>
        <row r="395">
          <cell r="A395" t="str">
            <v>101403320080101500</v>
          </cell>
          <cell r="B395" t="str">
            <v>Petrus, Pomerol</v>
          </cell>
          <cell r="C395" t="str">
            <v>2008</v>
          </cell>
          <cell r="D395" t="str">
            <v>Bordeaux</v>
          </cell>
          <cell r="E395" t="str">
            <v>150cl</v>
          </cell>
          <cell r="F395">
            <v>1</v>
          </cell>
          <cell r="G395">
            <v>8510</v>
          </cell>
          <cell r="H395">
            <v>8510</v>
          </cell>
          <cell r="I395" t="str">
            <v>1</v>
          </cell>
          <cell r="J395"/>
          <cell r="M395" t="str">
            <v xml:space="preserve">Wine Advocate : -   |   Vinous : -   |   JSWine : -   |   Commentaire Wine Advocate :    |   Commentaire JS Wine : </v>
          </cell>
          <cell r="N395" t="str">
            <v>-</v>
          </cell>
          <cell r="O395" t="str">
            <v>-</v>
          </cell>
          <cell r="P395" t="str">
            <v>-</v>
          </cell>
          <cell r="Q395"/>
          <cell r="R395"/>
        </row>
        <row r="396">
          <cell r="A396" t="str">
            <v>101403320100101500</v>
          </cell>
          <cell r="B396" t="str">
            <v>Petrus, Pomerol</v>
          </cell>
          <cell r="C396" t="str">
            <v>2010</v>
          </cell>
          <cell r="D396" t="str">
            <v>Bordeaux</v>
          </cell>
          <cell r="E396" t="str">
            <v>150cl</v>
          </cell>
          <cell r="F396">
            <v>1</v>
          </cell>
          <cell r="G396">
            <v>12649.999999999998</v>
          </cell>
          <cell r="H396">
            <v>12649.999999999998</v>
          </cell>
          <cell r="I396" t="str">
            <v>1</v>
          </cell>
          <cell r="J396"/>
          <cell r="M396" t="str">
            <v xml:space="preserve">Wine Advocate : -   |   Vinous : -   |   JSWine : -   |   Commentaire Wine Advocate :    |   Commentaire JS Wine : </v>
          </cell>
          <cell r="N396" t="str">
            <v>-</v>
          </cell>
          <cell r="O396" t="str">
            <v>-</v>
          </cell>
          <cell r="P396" t="str">
            <v>-</v>
          </cell>
          <cell r="Q396"/>
          <cell r="R396"/>
        </row>
        <row r="397">
          <cell r="A397" t="str">
            <v>101403320100103000</v>
          </cell>
          <cell r="B397" t="str">
            <v>Petrus, Pomerol</v>
          </cell>
          <cell r="C397" t="str">
            <v>2010</v>
          </cell>
          <cell r="D397" t="str">
            <v>Bordeaux</v>
          </cell>
          <cell r="E397" t="str">
            <v>300cl</v>
          </cell>
          <cell r="F397">
            <v>1</v>
          </cell>
          <cell r="G397">
            <v>40250</v>
          </cell>
          <cell r="H397">
            <v>40250</v>
          </cell>
          <cell r="I397" t="str">
            <v>1</v>
          </cell>
          <cell r="J397"/>
          <cell r="M397" t="str">
            <v xml:space="preserve">Wine Advocate : -   |   Vinous : -   |   JSWine : -   |   Commentaire Wine Advocate :    |   Commentaire JS Wine : </v>
          </cell>
          <cell r="N397" t="str">
            <v>-</v>
          </cell>
          <cell r="O397" t="str">
            <v>-</v>
          </cell>
          <cell r="P397" t="str">
            <v>-</v>
          </cell>
          <cell r="Q397"/>
          <cell r="R397"/>
        </row>
        <row r="398">
          <cell r="A398" t="str">
            <v>178555720220100750</v>
          </cell>
          <cell r="B398" t="str">
            <v>Pierre-Yves Colin-Morey, Chassagne-Montrachet, Vieilles Vignes</v>
          </cell>
          <cell r="C398">
            <v>2022</v>
          </cell>
          <cell r="D398" t="str">
            <v>Bourgogne</v>
          </cell>
          <cell r="E398" t="str">
            <v>75cl</v>
          </cell>
          <cell r="F398">
            <v>1</v>
          </cell>
          <cell r="G398">
            <v>215</v>
          </cell>
          <cell r="H398">
            <v>215</v>
          </cell>
          <cell r="I398">
            <v>1</v>
          </cell>
          <cell r="J398"/>
          <cell r="M398" t="str">
            <v xml:space="preserve">Wine Advocate : -   |   Vinous : -   |   JSWine : -   |   Commentaire Wine Advocate :    |   Commentaire JS Wine : </v>
          </cell>
          <cell r="N398" t="str">
            <v>-</v>
          </cell>
          <cell r="O398" t="str">
            <v>-</v>
          </cell>
          <cell r="P398" t="str">
            <v>-</v>
          </cell>
          <cell r="Q398"/>
          <cell r="R398"/>
        </row>
        <row r="399">
          <cell r="A399" t="str">
            <v>101231619830100750</v>
          </cell>
          <cell r="B399" t="str">
            <v>Chateau Latour Premier Cru Classe, Pauillac</v>
          </cell>
          <cell r="C399" t="str">
            <v>1983</v>
          </cell>
          <cell r="D399" t="str">
            <v>Bordeaux</v>
          </cell>
          <cell r="E399" t="str">
            <v>75cl</v>
          </cell>
          <cell r="F399" t="str">
            <v>1</v>
          </cell>
          <cell r="G399">
            <v>540</v>
          </cell>
          <cell r="H399">
            <v>540</v>
          </cell>
          <cell r="I399" t="str">
            <v>1</v>
          </cell>
          <cell r="M399" t="str">
            <v xml:space="preserve">Wine Advocate : -   |   Vinous : -   |   JSWine : -   |   Commentaire Wine Advocate :    |   Commentaire JS Wine : </v>
          </cell>
          <cell r="N399" t="str">
            <v>-</v>
          </cell>
          <cell r="O399" t="str">
            <v>-</v>
          </cell>
          <cell r="P399" t="str">
            <v>-</v>
          </cell>
        </row>
        <row r="400">
          <cell r="A400" t="str">
            <v>101231619830100750</v>
          </cell>
          <cell r="B400" t="str">
            <v>Chateau Latour Premier Cru Classe, Pauillac</v>
          </cell>
          <cell r="C400" t="str">
            <v>1983</v>
          </cell>
          <cell r="D400" t="str">
            <v>Bordeaux</v>
          </cell>
          <cell r="E400" t="str">
            <v>75cl</v>
          </cell>
          <cell r="F400" t="str">
            <v>1</v>
          </cell>
          <cell r="G400">
            <v>564</v>
          </cell>
          <cell r="H400">
            <v>564</v>
          </cell>
          <cell r="I400" t="str">
            <v>1</v>
          </cell>
          <cell r="M400" t="str">
            <v xml:space="preserve">Wine Advocate : -   |   Vinous : -   |   JSWine : -   |   Commentaire Wine Advocate :    |   Commentaire JS Wine : </v>
          </cell>
          <cell r="N400" t="str">
            <v>-</v>
          </cell>
          <cell r="O400" t="str">
            <v>-</v>
          </cell>
          <cell r="P400" t="str">
            <v>-</v>
          </cell>
        </row>
        <row r="401">
          <cell r="A401" t="str">
            <v>101231619850100750</v>
          </cell>
          <cell r="B401" t="str">
            <v>Chateau Latour Premier Cru Classe, Pauillac</v>
          </cell>
          <cell r="C401" t="str">
            <v>1985</v>
          </cell>
          <cell r="D401" t="str">
            <v>Bordeaux</v>
          </cell>
          <cell r="E401" t="str">
            <v>75cl</v>
          </cell>
          <cell r="F401" t="str">
            <v>1</v>
          </cell>
          <cell r="G401">
            <v>576</v>
          </cell>
          <cell r="H401">
            <v>576</v>
          </cell>
          <cell r="I401" t="str">
            <v>1</v>
          </cell>
          <cell r="M401" t="str">
            <v xml:space="preserve">Wine Advocate : -   |   Vinous : -   |   JSWine : -   |   Commentaire Wine Advocate :    |   Commentaire JS Wine : </v>
          </cell>
          <cell r="N401" t="str">
            <v>-</v>
          </cell>
          <cell r="O401" t="str">
            <v>-</v>
          </cell>
          <cell r="P401" t="str">
            <v>-</v>
          </cell>
        </row>
        <row r="402">
          <cell r="A402" t="str">
            <v>101231619850100750</v>
          </cell>
          <cell r="B402" t="str">
            <v>Chateau Latour Premier Cru Classe, Pauillac</v>
          </cell>
          <cell r="C402" t="str">
            <v>1985</v>
          </cell>
          <cell r="D402" t="str">
            <v>Bordeaux</v>
          </cell>
          <cell r="E402" t="str">
            <v>75cl</v>
          </cell>
          <cell r="F402" t="str">
            <v>1</v>
          </cell>
          <cell r="G402">
            <v>600</v>
          </cell>
          <cell r="H402">
            <v>1200</v>
          </cell>
          <cell r="I402" t="str">
            <v>2</v>
          </cell>
          <cell r="M402" t="str">
            <v xml:space="preserve">Wine Advocate : -   |   Vinous : -   |   JSWine : -   |   Commentaire Wine Advocate :    |   Commentaire JS Wine : </v>
          </cell>
          <cell r="N402" t="str">
            <v>-</v>
          </cell>
          <cell r="O402" t="str">
            <v>-</v>
          </cell>
          <cell r="P402" t="str">
            <v>-</v>
          </cell>
        </row>
        <row r="403">
          <cell r="A403" t="str">
            <v>101231619890100750</v>
          </cell>
          <cell r="B403" t="str">
            <v>Chateau Latour Premier Cru Classe, Pauillac</v>
          </cell>
          <cell r="C403" t="str">
            <v>1989</v>
          </cell>
          <cell r="D403" t="str">
            <v>Bordeaux</v>
          </cell>
          <cell r="E403" t="str">
            <v>75cl</v>
          </cell>
          <cell r="F403" t="str">
            <v>1</v>
          </cell>
          <cell r="G403">
            <v>600</v>
          </cell>
          <cell r="H403">
            <v>1200</v>
          </cell>
          <cell r="I403" t="str">
            <v>2</v>
          </cell>
          <cell r="M403" t="str">
            <v xml:space="preserve">Wine Advocate : -   |   Vinous : -   |   JSWine : -   |   Commentaire Wine Advocate :    |   Commentaire JS Wine : </v>
          </cell>
          <cell r="N403" t="str">
            <v>-</v>
          </cell>
          <cell r="O403" t="str">
            <v>-</v>
          </cell>
          <cell r="P403" t="str">
            <v>-</v>
          </cell>
        </row>
        <row r="404">
          <cell r="A404" t="str">
            <v>101231619890100750</v>
          </cell>
          <cell r="B404" t="str">
            <v>Chateau Latour Premier Cru Classe, Pauillac</v>
          </cell>
          <cell r="C404" t="str">
            <v>1989</v>
          </cell>
          <cell r="D404" t="str">
            <v>Bordeaux</v>
          </cell>
          <cell r="E404" t="str">
            <v>75cl</v>
          </cell>
          <cell r="F404" t="str">
            <v>1</v>
          </cell>
          <cell r="G404">
            <v>600</v>
          </cell>
          <cell r="H404">
            <v>600</v>
          </cell>
          <cell r="I404" t="str">
            <v>1</v>
          </cell>
          <cell r="M404" t="str">
            <v xml:space="preserve">Wine Advocate : -   |   Vinous : -   |   JSWine : -   |   Commentaire Wine Advocate :    |   Commentaire JS Wine : </v>
          </cell>
          <cell r="N404" t="str">
            <v>-</v>
          </cell>
          <cell r="O404" t="str">
            <v>-</v>
          </cell>
          <cell r="P404" t="str">
            <v>-</v>
          </cell>
        </row>
        <row r="405">
          <cell r="A405" t="str">
            <v>101354419900100750</v>
          </cell>
          <cell r="B405" t="str">
            <v>Chateau Mouton Rothschild Premier Cru Classe, Pauillac</v>
          </cell>
          <cell r="C405" t="str">
            <v>1990</v>
          </cell>
          <cell r="D405" t="str">
            <v>Bordeaux</v>
          </cell>
          <cell r="E405" t="str">
            <v>75cl</v>
          </cell>
          <cell r="F405" t="str">
            <v>1</v>
          </cell>
          <cell r="G405">
            <v>624</v>
          </cell>
          <cell r="H405">
            <v>624</v>
          </cell>
          <cell r="I405" t="str">
            <v>1</v>
          </cell>
          <cell r="M405" t="str">
            <v xml:space="preserve">Wine Advocate : -   |   Vinous : -   |   JSWine : -   |   Commentaire Wine Advocate :    |   Commentaire JS Wine : </v>
          </cell>
          <cell r="N405" t="str">
            <v>-</v>
          </cell>
          <cell r="O405" t="str">
            <v>-</v>
          </cell>
          <cell r="P405" t="str">
            <v>-</v>
          </cell>
        </row>
        <row r="406">
          <cell r="A406" t="str">
            <v>101354419900100750</v>
          </cell>
          <cell r="B406" t="str">
            <v>Chateau Mouton Rothschild Premier Cru Classe, Pauillac</v>
          </cell>
          <cell r="C406" t="str">
            <v>1990</v>
          </cell>
          <cell r="D406" t="str">
            <v>Bordeaux</v>
          </cell>
          <cell r="E406" t="str">
            <v>75cl</v>
          </cell>
          <cell r="F406" t="str">
            <v>1</v>
          </cell>
          <cell r="G406">
            <v>624</v>
          </cell>
          <cell r="H406">
            <v>1248</v>
          </cell>
          <cell r="I406" t="str">
            <v>2</v>
          </cell>
          <cell r="M406" t="str">
            <v xml:space="preserve">Wine Advocate : -   |   Vinous : -   |   JSWine : -   |   Commentaire Wine Advocate :    |   Commentaire JS Wine : </v>
          </cell>
          <cell r="N406" t="str">
            <v>-</v>
          </cell>
          <cell r="O406" t="str">
            <v>-</v>
          </cell>
          <cell r="P406" t="str">
            <v>-</v>
          </cell>
        </row>
        <row r="407">
          <cell r="A407" t="str">
            <v>101231619930100750</v>
          </cell>
          <cell r="B407" t="str">
            <v>Chateau Latour Premier Cru Classe, Pauillac</v>
          </cell>
          <cell r="C407" t="str">
            <v>1993</v>
          </cell>
          <cell r="D407" t="str">
            <v>Bordeaux</v>
          </cell>
          <cell r="E407" t="str">
            <v>75cl</v>
          </cell>
          <cell r="F407" t="str">
            <v>1</v>
          </cell>
          <cell r="G407">
            <v>528</v>
          </cell>
          <cell r="H407">
            <v>528</v>
          </cell>
          <cell r="I407" t="str">
            <v>1</v>
          </cell>
          <cell r="M407" t="str">
            <v xml:space="preserve">Wine Advocate : -   |   Vinous : -   |   JSWine : -   |   Commentaire Wine Advocate :    |   Commentaire JS Wine : </v>
          </cell>
          <cell r="N407" t="str">
            <v>-</v>
          </cell>
          <cell r="O407" t="str">
            <v>-</v>
          </cell>
          <cell r="P407" t="str">
            <v>-</v>
          </cell>
        </row>
        <row r="408">
          <cell r="A408" t="str">
            <v>101231619930100750</v>
          </cell>
          <cell r="B408" t="str">
            <v>Chateau Latour Premier Cru Classe, Pauillac</v>
          </cell>
          <cell r="C408" t="str">
            <v>1993</v>
          </cell>
          <cell r="D408" t="str">
            <v>Bordeaux</v>
          </cell>
          <cell r="E408" t="str">
            <v>75cl</v>
          </cell>
          <cell r="F408" t="str">
            <v>1</v>
          </cell>
          <cell r="G408">
            <v>528</v>
          </cell>
          <cell r="H408">
            <v>528</v>
          </cell>
          <cell r="I408" t="str">
            <v>1</v>
          </cell>
          <cell r="M408" t="str">
            <v xml:space="preserve">Wine Advocate : -   |   Vinous : -   |   JSWine : -   |   Commentaire Wine Advocate :    |   Commentaire JS Wine : </v>
          </cell>
          <cell r="N408" t="str">
            <v>-</v>
          </cell>
          <cell r="O408" t="str">
            <v>-</v>
          </cell>
          <cell r="P408" t="str">
            <v>-</v>
          </cell>
        </row>
      </sheetData>
    </sheetDataSet>
  </externalBook>
</externalLink>
</file>

<file path=xl/persons/person.xml><?xml version="1.0" encoding="utf-8"?>
<personList xmlns="http://schemas.microsoft.com/office/spreadsheetml/2018/threadedcomments" xmlns:x="http://schemas.openxmlformats.org/spreadsheetml/2006/main">
  <person displayName="Lucie Bromann" id="{954649EC-C643-4132-AF90-F489A6272076}"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7" dT="2025-09-06T11:01:21.94" personId="{954649EC-C643-4132-AF90-F489A6272076}" id="{74FDADAE-9A74-4AF6-B9CE-377D69120A06}">
    <text>FAIRE PHOTO NOUS MEME</text>
  </threadedComment>
  <threadedComment ref="A107" dT="2025-09-29T16:43:15.90" personId="{954649EC-C643-4132-AF90-F489A6272076}" id="{568F1A45-9DBA-4D32-8070-E24261DE1AFD}">
    <text>AU REGINOTS ?</text>
  </threadedComment>
  <threadedComment ref="A317" dT="2025-09-13T11:19:24.21" personId="{954649EC-C643-4132-AF90-F489A6272076}" id="{85FDE243-13CD-4415-8C73-D9908CA5A0C5}">
    <text>BLANC OU ROUGE?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86"/>
  <sheetViews>
    <sheetView tabSelected="1" workbookViewId="0">
      <selection activeCell="H13" sqref="H13"/>
    </sheetView>
  </sheetViews>
  <sheetFormatPr baseColWidth="10" defaultRowHeight="14.4" x14ac:dyDescent="0.55000000000000004"/>
  <cols>
    <col min="1" max="1" width="11.578125" bestFit="1" customWidth="1"/>
    <col min="2" max="2" width="20.578125" customWidth="1"/>
    <col min="7" max="7" width="14.41796875" style="3" customWidth="1"/>
    <col min="8" max="8" width="14.20703125" style="3" customWidth="1"/>
  </cols>
  <sheetData>
    <row r="1" spans="1:14" x14ac:dyDescent="0.55000000000000004">
      <c r="A1" s="1" t="s">
        <v>4356</v>
      </c>
      <c r="B1" s="1" t="s">
        <v>0</v>
      </c>
      <c r="C1" s="1" t="s">
        <v>1</v>
      </c>
      <c r="D1" s="1" t="s">
        <v>2</v>
      </c>
      <c r="E1" s="1" t="s">
        <v>3</v>
      </c>
      <c r="F1" s="1" t="s">
        <v>4</v>
      </c>
      <c r="G1" s="2" t="s">
        <v>4357</v>
      </c>
      <c r="H1" s="3" t="s">
        <v>4358</v>
      </c>
      <c r="I1" s="1" t="s">
        <v>5</v>
      </c>
      <c r="J1" s="1" t="s">
        <v>4359</v>
      </c>
      <c r="K1" s="1" t="s">
        <v>4360</v>
      </c>
      <c r="L1" s="1" t="s">
        <v>4361</v>
      </c>
      <c r="M1" s="1" t="s">
        <v>4362</v>
      </c>
      <c r="N1" s="1" t="s">
        <v>4363</v>
      </c>
    </row>
    <row r="2" spans="1:14" x14ac:dyDescent="0.55000000000000004">
      <c r="A2" s="4" t="s">
        <v>4365</v>
      </c>
      <c r="B2" t="s">
        <v>112</v>
      </c>
      <c r="C2" s="5" t="s">
        <v>4366</v>
      </c>
      <c r="D2" t="s">
        <v>15</v>
      </c>
      <c r="E2" s="5" t="s">
        <v>100</v>
      </c>
      <c r="F2" t="s">
        <v>4367</v>
      </c>
      <c r="G2" s="6">
        <f>H2*I2</f>
        <v>360</v>
      </c>
      <c r="H2" s="6">
        <v>360</v>
      </c>
      <c r="I2" s="5" t="s">
        <v>100</v>
      </c>
      <c r="J2" s="5" t="s">
        <v>4368</v>
      </c>
    </row>
    <row r="3" spans="1:14" x14ac:dyDescent="0.55000000000000004">
      <c r="A3" s="4" t="s">
        <v>4369</v>
      </c>
      <c r="B3" t="s">
        <v>4079</v>
      </c>
      <c r="C3" s="5" t="s">
        <v>4366</v>
      </c>
      <c r="D3" t="s">
        <v>15</v>
      </c>
      <c r="E3" s="5" t="s">
        <v>100</v>
      </c>
      <c r="F3" t="s">
        <v>4367</v>
      </c>
      <c r="G3" s="6">
        <f>H3*I3</f>
        <v>360</v>
      </c>
      <c r="H3" s="7">
        <v>360</v>
      </c>
      <c r="I3" s="5" t="s">
        <v>100</v>
      </c>
      <c r="J3" s="5" t="s">
        <v>4368</v>
      </c>
    </row>
    <row r="4" spans="1:14" x14ac:dyDescent="0.55000000000000004">
      <c r="A4" s="4" t="s">
        <v>4370</v>
      </c>
      <c r="B4" t="s">
        <v>4371</v>
      </c>
      <c r="C4" s="5" t="s">
        <v>4366</v>
      </c>
      <c r="D4" t="s">
        <v>15</v>
      </c>
      <c r="E4" s="5" t="s">
        <v>100</v>
      </c>
      <c r="F4" t="s">
        <v>4367</v>
      </c>
      <c r="G4" s="6">
        <f>H4*I4</f>
        <v>696</v>
      </c>
      <c r="H4" s="6">
        <v>696</v>
      </c>
      <c r="I4" s="5" t="s">
        <v>100</v>
      </c>
      <c r="J4" s="5" t="s">
        <v>4368</v>
      </c>
    </row>
    <row r="5" spans="1:14" x14ac:dyDescent="0.55000000000000004">
      <c r="A5" s="4" t="s">
        <v>4372</v>
      </c>
      <c r="B5" t="s">
        <v>112</v>
      </c>
      <c r="C5" s="5" t="s">
        <v>4373</v>
      </c>
      <c r="D5" t="s">
        <v>15</v>
      </c>
      <c r="E5" s="5" t="s">
        <v>100</v>
      </c>
      <c r="F5" t="s">
        <v>4367</v>
      </c>
      <c r="G5" s="6">
        <f>H5*I5</f>
        <v>480</v>
      </c>
      <c r="H5" s="6">
        <v>480</v>
      </c>
      <c r="I5" s="5" t="s">
        <v>100</v>
      </c>
      <c r="J5" s="5" t="s">
        <v>4368</v>
      </c>
    </row>
    <row r="6" spans="1:14" x14ac:dyDescent="0.55000000000000004">
      <c r="A6" s="4" t="s">
        <v>4374</v>
      </c>
      <c r="B6" t="s">
        <v>4079</v>
      </c>
      <c r="C6" s="5" t="s">
        <v>4375</v>
      </c>
      <c r="D6" t="s">
        <v>15</v>
      </c>
      <c r="E6" s="5" t="s">
        <v>100</v>
      </c>
      <c r="F6" t="s">
        <v>4367</v>
      </c>
      <c r="G6" s="6">
        <f>H6*I6</f>
        <v>456</v>
      </c>
      <c r="H6" s="6">
        <v>456</v>
      </c>
      <c r="I6" s="5" t="s">
        <v>100</v>
      </c>
      <c r="J6" s="5" t="s">
        <v>4368</v>
      </c>
    </row>
    <row r="7" spans="1:14" x14ac:dyDescent="0.55000000000000004">
      <c r="A7" s="4" t="s">
        <v>4376</v>
      </c>
      <c r="B7" t="s">
        <v>2068</v>
      </c>
      <c r="C7" s="5" t="s">
        <v>4377</v>
      </c>
      <c r="D7" t="s">
        <v>15</v>
      </c>
      <c r="E7" s="5" t="s">
        <v>100</v>
      </c>
      <c r="F7" t="s">
        <v>4367</v>
      </c>
      <c r="G7" s="6">
        <f>H7*I7</f>
        <v>480</v>
      </c>
      <c r="H7" s="6">
        <v>480</v>
      </c>
      <c r="I7" s="5" t="s">
        <v>100</v>
      </c>
      <c r="J7" s="5" t="s">
        <v>4368</v>
      </c>
    </row>
    <row r="8" spans="1:14" x14ac:dyDescent="0.55000000000000004">
      <c r="A8" s="4" t="s">
        <v>4378</v>
      </c>
      <c r="B8" t="s">
        <v>4079</v>
      </c>
      <c r="C8" s="5" t="s">
        <v>1954</v>
      </c>
      <c r="D8" t="s">
        <v>15</v>
      </c>
      <c r="E8" s="5" t="s">
        <v>100</v>
      </c>
      <c r="F8" t="s">
        <v>4367</v>
      </c>
      <c r="G8" s="6">
        <f>H8*I8</f>
        <v>420</v>
      </c>
      <c r="H8" s="6">
        <v>420</v>
      </c>
      <c r="I8" s="5" t="s">
        <v>100</v>
      </c>
      <c r="J8" s="5" t="s">
        <v>4368</v>
      </c>
    </row>
    <row r="9" spans="1:14" x14ac:dyDescent="0.55000000000000004">
      <c r="A9" s="4" t="s">
        <v>4379</v>
      </c>
      <c r="B9" t="s">
        <v>112</v>
      </c>
      <c r="C9" s="5" t="s">
        <v>1149</v>
      </c>
      <c r="D9" t="s">
        <v>15</v>
      </c>
      <c r="E9" s="5" t="s">
        <v>100</v>
      </c>
      <c r="F9" t="s">
        <v>4367</v>
      </c>
      <c r="G9" s="6">
        <f>H9*I9</f>
        <v>492</v>
      </c>
      <c r="H9" s="6">
        <v>492</v>
      </c>
      <c r="I9" s="5" t="s">
        <v>100</v>
      </c>
      <c r="J9" s="5" t="s">
        <v>4368</v>
      </c>
    </row>
    <row r="10" spans="1:14" x14ac:dyDescent="0.55000000000000004">
      <c r="A10" s="4" t="s">
        <v>4380</v>
      </c>
      <c r="B10" t="s">
        <v>2068</v>
      </c>
      <c r="C10" s="5" t="s">
        <v>1149</v>
      </c>
      <c r="D10" t="s">
        <v>15</v>
      </c>
      <c r="E10" s="5" t="s">
        <v>100</v>
      </c>
      <c r="F10" t="s">
        <v>4367</v>
      </c>
      <c r="G10" s="6">
        <f>H10*I10</f>
        <v>540</v>
      </c>
      <c r="H10" s="6">
        <v>540</v>
      </c>
      <c r="I10" s="5" t="s">
        <v>100</v>
      </c>
      <c r="J10" s="5" t="s">
        <v>4368</v>
      </c>
    </row>
    <row r="11" spans="1:14" x14ac:dyDescent="0.55000000000000004">
      <c r="A11" s="4" t="s">
        <v>4381</v>
      </c>
      <c r="B11" t="s">
        <v>112</v>
      </c>
      <c r="C11" s="5" t="s">
        <v>4382</v>
      </c>
      <c r="D11" t="s">
        <v>15</v>
      </c>
      <c r="E11" s="5" t="s">
        <v>100</v>
      </c>
      <c r="F11" t="s">
        <v>4367</v>
      </c>
      <c r="G11" s="6">
        <f>H11*I11</f>
        <v>504</v>
      </c>
      <c r="H11" s="6">
        <v>504</v>
      </c>
      <c r="I11" s="5" t="s">
        <v>100</v>
      </c>
      <c r="J11" s="5" t="s">
        <v>4368</v>
      </c>
    </row>
    <row r="12" spans="1:14" x14ac:dyDescent="0.55000000000000004">
      <c r="A12" s="4" t="s">
        <v>4383</v>
      </c>
      <c r="B12" t="s">
        <v>2068</v>
      </c>
      <c r="C12" s="5" t="s">
        <v>4382</v>
      </c>
      <c r="D12" t="s">
        <v>15</v>
      </c>
      <c r="E12" s="5" t="s">
        <v>100</v>
      </c>
      <c r="F12" t="s">
        <v>4367</v>
      </c>
      <c r="G12" s="6">
        <f>H12*I12</f>
        <v>528</v>
      </c>
      <c r="H12" s="6">
        <v>528</v>
      </c>
      <c r="I12" s="5" t="s">
        <v>100</v>
      </c>
      <c r="J12" s="5" t="s">
        <v>4368</v>
      </c>
    </row>
    <row r="13" spans="1:14" x14ac:dyDescent="0.55000000000000004">
      <c r="A13" s="4" t="s">
        <v>4384</v>
      </c>
      <c r="B13" t="s">
        <v>2247</v>
      </c>
      <c r="C13" s="5" t="s">
        <v>4382</v>
      </c>
      <c r="D13" t="s">
        <v>15</v>
      </c>
      <c r="E13" s="5">
        <v>1</v>
      </c>
      <c r="F13" t="s">
        <v>4385</v>
      </c>
      <c r="G13" s="6">
        <v>33925</v>
      </c>
      <c r="H13" s="7">
        <v>33925</v>
      </c>
      <c r="I13" s="5" t="s">
        <v>100</v>
      </c>
      <c r="J13" s="5" t="s">
        <v>4368</v>
      </c>
    </row>
    <row r="14" spans="1:14" x14ac:dyDescent="0.55000000000000004">
      <c r="A14" s="4" t="s">
        <v>4386</v>
      </c>
      <c r="B14" t="s">
        <v>2068</v>
      </c>
      <c r="C14" s="5" t="s">
        <v>3778</v>
      </c>
      <c r="D14" t="s">
        <v>15</v>
      </c>
      <c r="E14" s="5" t="s">
        <v>100</v>
      </c>
      <c r="F14" t="s">
        <v>4367</v>
      </c>
      <c r="G14" s="6">
        <f>H14*I14</f>
        <v>504</v>
      </c>
      <c r="H14" s="6">
        <v>504</v>
      </c>
      <c r="I14" s="5" t="s">
        <v>100</v>
      </c>
      <c r="J14" s="5" t="s">
        <v>4368</v>
      </c>
    </row>
    <row r="15" spans="1:14" x14ac:dyDescent="0.55000000000000004">
      <c r="A15" s="4" t="s">
        <v>4387</v>
      </c>
      <c r="B15" t="s">
        <v>1023</v>
      </c>
      <c r="C15" s="5" t="s">
        <v>3778</v>
      </c>
      <c r="D15" t="s">
        <v>15</v>
      </c>
      <c r="E15" s="5" t="s">
        <v>100</v>
      </c>
      <c r="F15" t="s">
        <v>4367</v>
      </c>
      <c r="G15" s="6">
        <f>H15*I15</f>
        <v>468</v>
      </c>
      <c r="H15" s="6">
        <v>468</v>
      </c>
      <c r="I15" s="5" t="s">
        <v>100</v>
      </c>
      <c r="J15" s="5" t="s">
        <v>4368</v>
      </c>
    </row>
    <row r="16" spans="1:14" x14ac:dyDescent="0.55000000000000004">
      <c r="A16" s="4" t="s">
        <v>4388</v>
      </c>
      <c r="B16" t="s">
        <v>1023</v>
      </c>
      <c r="C16" s="5" t="s">
        <v>4389</v>
      </c>
      <c r="D16" t="s">
        <v>15</v>
      </c>
      <c r="E16" s="5" t="s">
        <v>100</v>
      </c>
      <c r="F16" t="s">
        <v>4367</v>
      </c>
      <c r="G16" s="6">
        <f>H16*I16</f>
        <v>540</v>
      </c>
      <c r="H16" s="6">
        <v>540</v>
      </c>
      <c r="I16" s="5" t="s">
        <v>100</v>
      </c>
      <c r="J16" s="5" t="s">
        <v>4368</v>
      </c>
    </row>
    <row r="17" spans="1:14" x14ac:dyDescent="0.55000000000000004">
      <c r="A17" s="4" t="s">
        <v>4388</v>
      </c>
      <c r="B17" t="s">
        <v>1023</v>
      </c>
      <c r="C17" s="5" t="s">
        <v>4389</v>
      </c>
      <c r="D17" t="s">
        <v>15</v>
      </c>
      <c r="E17" s="5" t="s">
        <v>100</v>
      </c>
      <c r="F17" t="s">
        <v>4367</v>
      </c>
      <c r="G17" s="6">
        <f>H17*I17</f>
        <v>300</v>
      </c>
      <c r="H17" s="6">
        <v>300</v>
      </c>
      <c r="I17" s="5" t="s">
        <v>100</v>
      </c>
      <c r="J17" s="5" t="s">
        <v>4368</v>
      </c>
    </row>
    <row r="18" spans="1:14" x14ac:dyDescent="0.55000000000000004">
      <c r="A18" s="4" t="s">
        <v>4390</v>
      </c>
      <c r="B18" t="s">
        <v>2068</v>
      </c>
      <c r="C18" s="5" t="s">
        <v>3312</v>
      </c>
      <c r="D18" t="s">
        <v>15</v>
      </c>
      <c r="E18" s="5" t="s">
        <v>100</v>
      </c>
      <c r="F18" t="s">
        <v>4367</v>
      </c>
      <c r="G18" s="6">
        <f>H18*I18</f>
        <v>540</v>
      </c>
      <c r="H18" s="6">
        <v>540</v>
      </c>
      <c r="I18" s="5" t="s">
        <v>100</v>
      </c>
      <c r="J18" s="5" t="s">
        <v>4368</v>
      </c>
    </row>
    <row r="19" spans="1:14" x14ac:dyDescent="0.55000000000000004">
      <c r="A19" s="4" t="s">
        <v>4390</v>
      </c>
      <c r="B19" t="s">
        <v>2068</v>
      </c>
      <c r="C19" s="5" t="s">
        <v>3312</v>
      </c>
      <c r="D19" t="s">
        <v>15</v>
      </c>
      <c r="E19" s="5" t="s">
        <v>100</v>
      </c>
      <c r="F19" t="s">
        <v>4367</v>
      </c>
      <c r="G19" s="6">
        <f>H19*I19</f>
        <v>564</v>
      </c>
      <c r="H19" s="6">
        <v>564</v>
      </c>
      <c r="I19" s="5" t="s">
        <v>100</v>
      </c>
      <c r="J19" s="5" t="s">
        <v>4368</v>
      </c>
    </row>
    <row r="20" spans="1:14" x14ac:dyDescent="0.55000000000000004">
      <c r="A20" s="4" t="s">
        <v>4391</v>
      </c>
      <c r="B20" t="s">
        <v>2247</v>
      </c>
      <c r="C20" s="5" t="s">
        <v>3312</v>
      </c>
      <c r="D20" t="s">
        <v>15</v>
      </c>
      <c r="E20" s="5">
        <v>3</v>
      </c>
      <c r="F20" t="s">
        <v>4367</v>
      </c>
      <c r="G20" s="6">
        <v>3334.9999999999995</v>
      </c>
      <c r="H20" s="7">
        <v>10004.999999999998</v>
      </c>
      <c r="I20" s="5" t="s">
        <v>100</v>
      </c>
      <c r="J20" s="5" t="s">
        <v>4368</v>
      </c>
    </row>
    <row r="21" spans="1:14" x14ac:dyDescent="0.55000000000000004">
      <c r="A21" s="4" t="s">
        <v>4392</v>
      </c>
      <c r="B21" t="s">
        <v>4118</v>
      </c>
      <c r="C21" s="5" t="s">
        <v>4393</v>
      </c>
      <c r="D21" t="s">
        <v>15</v>
      </c>
      <c r="E21" s="5" t="s">
        <v>100</v>
      </c>
      <c r="F21" t="s">
        <v>4367</v>
      </c>
      <c r="G21" s="6">
        <f>H21*I21</f>
        <v>744</v>
      </c>
      <c r="H21" s="6">
        <v>744</v>
      </c>
      <c r="I21" s="5" t="s">
        <v>100</v>
      </c>
      <c r="J21" s="5" t="s">
        <v>4368</v>
      </c>
    </row>
    <row r="22" spans="1:14" x14ac:dyDescent="0.55000000000000004">
      <c r="A22" s="4" t="s">
        <v>4394</v>
      </c>
      <c r="B22" t="s">
        <v>2068</v>
      </c>
      <c r="C22" s="5" t="s">
        <v>4278</v>
      </c>
      <c r="D22" t="s">
        <v>15</v>
      </c>
      <c r="E22" s="5" t="s">
        <v>100</v>
      </c>
      <c r="F22" t="s">
        <v>4367</v>
      </c>
      <c r="G22" s="6">
        <f>H22*I22</f>
        <v>576</v>
      </c>
      <c r="H22" s="6">
        <v>576</v>
      </c>
      <c r="I22" s="5" t="s">
        <v>100</v>
      </c>
      <c r="J22" s="5" t="s">
        <v>4368</v>
      </c>
    </row>
    <row r="23" spans="1:14" x14ac:dyDescent="0.55000000000000004">
      <c r="A23" s="4" t="s">
        <v>4394</v>
      </c>
      <c r="B23" t="s">
        <v>2068</v>
      </c>
      <c r="C23" s="5" t="s">
        <v>4278</v>
      </c>
      <c r="D23" t="s">
        <v>15</v>
      </c>
      <c r="E23" s="5" t="s">
        <v>100</v>
      </c>
      <c r="F23" t="s">
        <v>4367</v>
      </c>
      <c r="G23" s="6">
        <f>H23*I23</f>
        <v>1200</v>
      </c>
      <c r="H23" s="6">
        <v>600</v>
      </c>
      <c r="I23" s="5" t="s">
        <v>684</v>
      </c>
      <c r="J23" s="5" t="s">
        <v>4368</v>
      </c>
    </row>
    <row r="24" spans="1:14" x14ac:dyDescent="0.55000000000000004">
      <c r="A24" s="4" t="s">
        <v>4395</v>
      </c>
      <c r="B24" t="s">
        <v>4079</v>
      </c>
      <c r="C24" s="5" t="s">
        <v>4278</v>
      </c>
      <c r="D24" t="s">
        <v>15</v>
      </c>
      <c r="E24" s="5" t="s">
        <v>100</v>
      </c>
      <c r="F24" t="s">
        <v>4367</v>
      </c>
      <c r="G24" s="6">
        <f>H24*I24</f>
        <v>600</v>
      </c>
      <c r="H24" s="6">
        <v>600</v>
      </c>
      <c r="I24" s="5" t="s">
        <v>100</v>
      </c>
      <c r="J24" s="5" t="s">
        <v>4368</v>
      </c>
    </row>
    <row r="25" spans="1:14" x14ac:dyDescent="0.55000000000000004">
      <c r="A25" s="4" t="s">
        <v>4396</v>
      </c>
      <c r="B25" t="s">
        <v>1023</v>
      </c>
      <c r="C25" s="5" t="s">
        <v>4278</v>
      </c>
      <c r="D25" t="s">
        <v>15</v>
      </c>
      <c r="E25" s="5" t="s">
        <v>100</v>
      </c>
      <c r="F25" t="s">
        <v>4367</v>
      </c>
      <c r="G25" s="6">
        <f>H25*I25</f>
        <v>720</v>
      </c>
      <c r="H25" s="6">
        <v>720</v>
      </c>
      <c r="I25" s="5" t="s">
        <v>100</v>
      </c>
      <c r="J25" s="5" t="s">
        <v>4368</v>
      </c>
    </row>
    <row r="26" spans="1:14" x14ac:dyDescent="0.55000000000000004">
      <c r="A26" s="4" t="s">
        <v>4397</v>
      </c>
      <c r="B26" t="s">
        <v>2247</v>
      </c>
      <c r="C26" s="5" t="s">
        <v>4278</v>
      </c>
      <c r="D26" t="s">
        <v>15</v>
      </c>
      <c r="E26" s="5">
        <v>6</v>
      </c>
      <c r="F26" t="s">
        <v>4398</v>
      </c>
      <c r="G26" s="6">
        <v>7704.9999999999991</v>
      </c>
      <c r="H26" s="7">
        <v>46229.999999999993</v>
      </c>
      <c r="I26" s="5" t="s">
        <v>100</v>
      </c>
      <c r="J26" s="5" t="s">
        <v>4368</v>
      </c>
    </row>
    <row r="27" spans="1:14" x14ac:dyDescent="0.55000000000000004">
      <c r="A27" s="4" t="s">
        <v>4399</v>
      </c>
      <c r="B27" t="s">
        <v>918</v>
      </c>
      <c r="C27" s="5" t="s">
        <v>4202</v>
      </c>
      <c r="D27" t="s">
        <v>15</v>
      </c>
      <c r="E27" s="5" t="s">
        <v>100</v>
      </c>
      <c r="F27" t="s">
        <v>4367</v>
      </c>
      <c r="G27" s="6">
        <f>H27*I27</f>
        <v>936</v>
      </c>
      <c r="H27" s="6">
        <v>468</v>
      </c>
      <c r="I27" s="5" t="s">
        <v>684</v>
      </c>
      <c r="J27" s="5" t="s">
        <v>4368</v>
      </c>
    </row>
    <row r="28" spans="1:14" x14ac:dyDescent="0.55000000000000004">
      <c r="A28" s="4" t="s">
        <v>4400</v>
      </c>
      <c r="B28" t="s">
        <v>4118</v>
      </c>
      <c r="C28" s="5" t="s">
        <v>4202</v>
      </c>
      <c r="D28" t="s">
        <v>15</v>
      </c>
      <c r="E28" s="5" t="s">
        <v>100</v>
      </c>
      <c r="F28" t="s">
        <v>4367</v>
      </c>
      <c r="G28" s="6">
        <f>H28*I28</f>
        <v>2376</v>
      </c>
      <c r="H28" s="6">
        <v>1188</v>
      </c>
      <c r="I28" s="5" t="s">
        <v>684</v>
      </c>
      <c r="J28" s="5" t="s">
        <v>4368</v>
      </c>
      <c r="N28" t="str">
        <f>VLOOKUP(A28,[1]commentaires!$A$1:$R$408,13,FALSE)</f>
        <v xml:space="preserve">Wine Advocate : 95+/100   |   Vinous : -   |   JSWine : -   |   Commentaire Wine Advocate :    |   Commentaire JS Wine : </v>
      </c>
    </row>
    <row r="29" spans="1:14" x14ac:dyDescent="0.55000000000000004">
      <c r="A29" s="4" t="s">
        <v>4401</v>
      </c>
      <c r="B29" t="s">
        <v>1023</v>
      </c>
      <c r="C29" s="5" t="s">
        <v>4202</v>
      </c>
      <c r="D29" t="s">
        <v>15</v>
      </c>
      <c r="E29" s="5" t="s">
        <v>100</v>
      </c>
      <c r="F29" t="s">
        <v>4367</v>
      </c>
      <c r="G29" s="6">
        <f>H29*I29</f>
        <v>1020</v>
      </c>
      <c r="H29" s="6">
        <v>1020</v>
      </c>
      <c r="I29" s="5" t="s">
        <v>100</v>
      </c>
      <c r="J29" s="5" t="s">
        <v>4368</v>
      </c>
    </row>
    <row r="30" spans="1:14" x14ac:dyDescent="0.55000000000000004">
      <c r="A30" s="4" t="s">
        <v>4402</v>
      </c>
      <c r="B30" t="s">
        <v>2247</v>
      </c>
      <c r="C30" s="5" t="s">
        <v>4202</v>
      </c>
      <c r="D30" t="s">
        <v>15</v>
      </c>
      <c r="E30" s="5">
        <v>6</v>
      </c>
      <c r="F30" t="s">
        <v>4367</v>
      </c>
      <c r="G30" s="6">
        <v>3334.9999999999995</v>
      </c>
      <c r="H30" s="7">
        <v>20009.999999999996</v>
      </c>
      <c r="I30" s="5" t="s">
        <v>100</v>
      </c>
      <c r="J30" s="5" t="s">
        <v>4368</v>
      </c>
    </row>
    <row r="31" spans="1:14" x14ac:dyDescent="0.55000000000000004">
      <c r="A31" s="4" t="s">
        <v>4403</v>
      </c>
      <c r="B31" t="s">
        <v>2247</v>
      </c>
      <c r="C31" s="5" t="s">
        <v>4202</v>
      </c>
      <c r="D31" t="s">
        <v>15</v>
      </c>
      <c r="E31" s="5">
        <v>12</v>
      </c>
      <c r="F31" t="s">
        <v>4367</v>
      </c>
      <c r="G31" s="6">
        <v>3334.9999999999995</v>
      </c>
      <c r="H31" s="7">
        <v>40019.999999999993</v>
      </c>
      <c r="I31" s="5" t="s">
        <v>100</v>
      </c>
      <c r="J31" s="5" t="s">
        <v>4368</v>
      </c>
    </row>
    <row r="32" spans="1:14" x14ac:dyDescent="0.55000000000000004">
      <c r="A32" s="4" t="s">
        <v>4404</v>
      </c>
      <c r="B32" t="s">
        <v>112</v>
      </c>
      <c r="C32" s="5" t="s">
        <v>4405</v>
      </c>
      <c r="D32" t="s">
        <v>15</v>
      </c>
      <c r="E32" s="5" t="s">
        <v>100</v>
      </c>
      <c r="F32" t="s">
        <v>4367</v>
      </c>
      <c r="G32" s="6">
        <f>H32*I32</f>
        <v>1008</v>
      </c>
      <c r="H32" s="6">
        <v>504</v>
      </c>
      <c r="I32" s="5" t="s">
        <v>684</v>
      </c>
      <c r="J32" s="5" t="s">
        <v>4368</v>
      </c>
    </row>
    <row r="33" spans="1:14" x14ac:dyDescent="0.55000000000000004">
      <c r="A33" s="4" t="s">
        <v>4406</v>
      </c>
      <c r="B33" t="s">
        <v>4118</v>
      </c>
      <c r="C33" s="5" t="s">
        <v>4405</v>
      </c>
      <c r="D33" t="s">
        <v>15</v>
      </c>
      <c r="E33" s="5" t="s">
        <v>100</v>
      </c>
      <c r="F33" t="s">
        <v>4367</v>
      </c>
      <c r="G33" s="6">
        <f>H33*I33</f>
        <v>660</v>
      </c>
      <c r="H33" s="6">
        <v>660</v>
      </c>
      <c r="I33" s="5" t="s">
        <v>100</v>
      </c>
      <c r="J33" s="5" t="s">
        <v>4368</v>
      </c>
    </row>
    <row r="34" spans="1:14" x14ac:dyDescent="0.55000000000000004">
      <c r="A34" s="4" t="s">
        <v>4407</v>
      </c>
      <c r="B34" t="s">
        <v>2068</v>
      </c>
      <c r="C34" s="5" t="s">
        <v>4405</v>
      </c>
      <c r="D34" t="s">
        <v>15</v>
      </c>
      <c r="E34" s="5" t="s">
        <v>100</v>
      </c>
      <c r="F34" t="s">
        <v>4367</v>
      </c>
      <c r="G34" s="6">
        <f>H34*I34</f>
        <v>528</v>
      </c>
      <c r="H34" s="6">
        <v>528</v>
      </c>
      <c r="I34" s="5" t="s">
        <v>100</v>
      </c>
      <c r="J34" s="5" t="s">
        <v>4368</v>
      </c>
    </row>
    <row r="35" spans="1:14" x14ac:dyDescent="0.55000000000000004">
      <c r="A35" s="4" t="s">
        <v>4408</v>
      </c>
      <c r="B35" t="s">
        <v>112</v>
      </c>
      <c r="C35" s="5" t="s">
        <v>3342</v>
      </c>
      <c r="D35" t="s">
        <v>15</v>
      </c>
      <c r="E35" s="5" t="s">
        <v>100</v>
      </c>
      <c r="F35" t="s">
        <v>4367</v>
      </c>
      <c r="G35" s="6">
        <f>H35*I35</f>
        <v>576</v>
      </c>
      <c r="H35" s="6">
        <v>576</v>
      </c>
      <c r="I35" s="5" t="s">
        <v>100</v>
      </c>
      <c r="J35" s="5" t="s">
        <v>4368</v>
      </c>
    </row>
    <row r="36" spans="1:14" x14ac:dyDescent="0.55000000000000004">
      <c r="A36" s="4" t="s">
        <v>4409</v>
      </c>
      <c r="B36" t="s">
        <v>2068</v>
      </c>
      <c r="C36" s="5" t="s">
        <v>3342</v>
      </c>
      <c r="D36" t="s">
        <v>15</v>
      </c>
      <c r="E36" s="5" t="s">
        <v>100</v>
      </c>
      <c r="F36" t="s">
        <v>4367</v>
      </c>
      <c r="G36" s="6">
        <f>H36*I36</f>
        <v>1200</v>
      </c>
      <c r="H36" s="6">
        <v>600</v>
      </c>
      <c r="I36" s="5" t="s">
        <v>684</v>
      </c>
      <c r="J36" s="5" t="s">
        <v>4368</v>
      </c>
    </row>
    <row r="37" spans="1:14" x14ac:dyDescent="0.55000000000000004">
      <c r="A37" s="4" t="s">
        <v>4410</v>
      </c>
      <c r="B37" t="s">
        <v>4079</v>
      </c>
      <c r="C37" s="5" t="s">
        <v>3342</v>
      </c>
      <c r="D37" t="s">
        <v>15</v>
      </c>
      <c r="E37" s="5" t="s">
        <v>100</v>
      </c>
      <c r="F37" t="s">
        <v>4367</v>
      </c>
      <c r="G37" s="6">
        <f>H37*I37</f>
        <v>1152</v>
      </c>
      <c r="H37" s="6">
        <v>576</v>
      </c>
      <c r="I37" s="5" t="s">
        <v>684</v>
      </c>
      <c r="J37" s="5" t="s">
        <v>4368</v>
      </c>
      <c r="N37" t="str">
        <f>VLOOKUP(A37,[1]commentaires!$A$1:$R$408,13,FALSE)</f>
        <v xml:space="preserve">Wine Advocate : 93/100   |   Vinous : -   |   JSWine : 93/100   |   Commentaire Wine Advocate : "The 1999 Chateau Margaux has been the standout First Growth since I first tasted the wine from barrel. Now reaching its plateau of maturity, it has an understated nose at first, armed with impressive mineralité with a gorgeous graphite seam. The definition and precision here is top class. The palate is medium-bodied and smooth in texture, very harmonious and assured, surprisingly with some new oak still to be fully assimilated into the wine. The signature Margaux traits of crushed black cherries and violets comes through towards the finish, suggestions of raspberry reserve and desiccated orange peel enhancing the long finish. Perhaps I might temper my initial enthusiasm for the 1999 Château Margaux...but only slightly. It comes highly recommended. Tasted May 2016."   |   Commentaire JS Wine : </v>
      </c>
    </row>
    <row r="38" spans="1:14" x14ac:dyDescent="0.55000000000000004">
      <c r="A38" s="4" t="s">
        <v>4411</v>
      </c>
      <c r="B38" t="s">
        <v>1023</v>
      </c>
      <c r="C38" s="5" t="s">
        <v>3342</v>
      </c>
      <c r="D38" t="s">
        <v>15</v>
      </c>
      <c r="E38" s="5" t="s">
        <v>100</v>
      </c>
      <c r="F38" t="s">
        <v>4367</v>
      </c>
      <c r="G38" s="6">
        <f>H38*I38</f>
        <v>600</v>
      </c>
      <c r="H38" s="6">
        <v>600</v>
      </c>
      <c r="I38" s="5" t="s">
        <v>100</v>
      </c>
      <c r="J38" s="5" t="s">
        <v>4368</v>
      </c>
    </row>
    <row r="39" spans="1:14" x14ac:dyDescent="0.55000000000000004">
      <c r="A39" s="4" t="s">
        <v>4412</v>
      </c>
      <c r="B39" t="s">
        <v>2247</v>
      </c>
      <c r="C39" s="5" t="s">
        <v>3342</v>
      </c>
      <c r="D39" t="s">
        <v>15</v>
      </c>
      <c r="E39" s="5">
        <v>12</v>
      </c>
      <c r="F39" t="s">
        <v>4367</v>
      </c>
      <c r="G39" s="6">
        <v>3449.9999999999995</v>
      </c>
      <c r="H39" s="7">
        <v>41399.999999999993</v>
      </c>
      <c r="I39" s="5" t="s">
        <v>100</v>
      </c>
      <c r="J39" s="5" t="s">
        <v>4368</v>
      </c>
    </row>
    <row r="40" spans="1:14" x14ac:dyDescent="0.55000000000000004">
      <c r="A40" s="4" t="s">
        <v>4413</v>
      </c>
      <c r="B40" t="s">
        <v>2247</v>
      </c>
      <c r="C40" s="5" t="s">
        <v>3342</v>
      </c>
      <c r="D40" t="s">
        <v>15</v>
      </c>
      <c r="E40" s="5">
        <v>3</v>
      </c>
      <c r="F40" t="s">
        <v>4367</v>
      </c>
      <c r="G40" s="6">
        <v>3219.9999999999995</v>
      </c>
      <c r="H40" s="7">
        <v>9659.9999999999982</v>
      </c>
      <c r="I40" s="5" t="s">
        <v>684</v>
      </c>
      <c r="J40" s="5" t="s">
        <v>4368</v>
      </c>
    </row>
    <row r="41" spans="1:14" x14ac:dyDescent="0.55000000000000004">
      <c r="A41" s="4" t="s">
        <v>4414</v>
      </c>
      <c r="B41" t="s">
        <v>2068</v>
      </c>
      <c r="C41" s="5" t="s">
        <v>1024</v>
      </c>
      <c r="D41" t="s">
        <v>15</v>
      </c>
      <c r="E41" s="5" t="s">
        <v>100</v>
      </c>
      <c r="F41" t="s">
        <v>4367</v>
      </c>
      <c r="G41" s="6">
        <f>H41*I41</f>
        <v>1200</v>
      </c>
      <c r="H41" s="6">
        <v>600</v>
      </c>
      <c r="I41" s="5" t="s">
        <v>684</v>
      </c>
      <c r="J41" s="5" t="s">
        <v>4368</v>
      </c>
    </row>
    <row r="42" spans="1:14" x14ac:dyDescent="0.55000000000000004">
      <c r="A42" s="4" t="s">
        <v>4414</v>
      </c>
      <c r="B42" t="s">
        <v>2068</v>
      </c>
      <c r="C42" s="5" t="s">
        <v>1024</v>
      </c>
      <c r="D42" t="s">
        <v>15</v>
      </c>
      <c r="E42" s="5" t="s">
        <v>100</v>
      </c>
      <c r="F42" t="s">
        <v>4367</v>
      </c>
      <c r="G42" s="6">
        <f>H42*I42</f>
        <v>600</v>
      </c>
      <c r="H42" s="6">
        <v>600</v>
      </c>
      <c r="I42" s="5" t="s">
        <v>100</v>
      </c>
      <c r="J42" s="5" t="s">
        <v>4368</v>
      </c>
    </row>
    <row r="43" spans="1:14" x14ac:dyDescent="0.55000000000000004">
      <c r="A43" s="4" t="s">
        <v>4415</v>
      </c>
      <c r="B43" t="s">
        <v>4079</v>
      </c>
      <c r="C43" s="5" t="s">
        <v>1024</v>
      </c>
      <c r="D43" t="s">
        <v>15</v>
      </c>
      <c r="E43" s="5" t="s">
        <v>100</v>
      </c>
      <c r="F43" t="s">
        <v>4367</v>
      </c>
      <c r="G43" s="6">
        <f>H43*I43</f>
        <v>624</v>
      </c>
      <c r="H43" s="6">
        <v>624</v>
      </c>
      <c r="I43" s="5" t="s">
        <v>100</v>
      </c>
      <c r="J43" s="5" t="s">
        <v>4368</v>
      </c>
    </row>
    <row r="44" spans="1:14" x14ac:dyDescent="0.55000000000000004">
      <c r="A44" s="4" t="s">
        <v>4416</v>
      </c>
      <c r="B44" t="s">
        <v>1023</v>
      </c>
      <c r="C44" s="5" t="s">
        <v>1024</v>
      </c>
      <c r="D44" t="s">
        <v>15</v>
      </c>
      <c r="E44" s="5" t="s">
        <v>100</v>
      </c>
      <c r="F44" t="s">
        <v>4367</v>
      </c>
      <c r="G44" s="6">
        <f>H44*I44</f>
        <v>624</v>
      </c>
      <c r="H44" s="6">
        <v>624</v>
      </c>
      <c r="I44" s="5" t="s">
        <v>100</v>
      </c>
      <c r="J44" s="5" t="s">
        <v>4368</v>
      </c>
    </row>
    <row r="45" spans="1:14" x14ac:dyDescent="0.55000000000000004">
      <c r="A45" s="4" t="s">
        <v>4417</v>
      </c>
      <c r="B45" t="s">
        <v>2247</v>
      </c>
      <c r="C45" s="5" t="s">
        <v>1024</v>
      </c>
      <c r="D45" t="s">
        <v>15</v>
      </c>
      <c r="E45" s="5">
        <v>3</v>
      </c>
      <c r="F45" t="s">
        <v>4367</v>
      </c>
      <c r="G45" s="6">
        <v>4830</v>
      </c>
      <c r="H45" s="7">
        <v>14490</v>
      </c>
      <c r="I45" s="5" t="s">
        <v>684</v>
      </c>
      <c r="J45" s="5" t="s">
        <v>4368</v>
      </c>
    </row>
    <row r="46" spans="1:14" x14ac:dyDescent="0.55000000000000004">
      <c r="A46" s="4" t="s">
        <v>4418</v>
      </c>
      <c r="B46" t="s">
        <v>1023</v>
      </c>
      <c r="C46" s="5" t="s">
        <v>1027</v>
      </c>
      <c r="D46" t="s">
        <v>15</v>
      </c>
      <c r="E46" s="5" t="s">
        <v>100</v>
      </c>
      <c r="F46" t="s">
        <v>4367</v>
      </c>
      <c r="G46" s="6">
        <f>H46*I46</f>
        <v>624</v>
      </c>
      <c r="H46" s="6">
        <v>624</v>
      </c>
      <c r="I46" s="5" t="s">
        <v>100</v>
      </c>
      <c r="J46" s="5" t="s">
        <v>4368</v>
      </c>
    </row>
    <row r="47" spans="1:14" x14ac:dyDescent="0.55000000000000004">
      <c r="A47" s="4" t="s">
        <v>4418</v>
      </c>
      <c r="B47" t="s">
        <v>1023</v>
      </c>
      <c r="C47" s="5" t="s">
        <v>1027</v>
      </c>
      <c r="D47" t="s">
        <v>15</v>
      </c>
      <c r="E47" s="5" t="s">
        <v>100</v>
      </c>
      <c r="F47" t="s">
        <v>4367</v>
      </c>
      <c r="G47" s="6">
        <f>H47*I47</f>
        <v>1248</v>
      </c>
      <c r="H47" s="6">
        <v>624</v>
      </c>
      <c r="I47" s="5" t="s">
        <v>684</v>
      </c>
      <c r="J47" s="5" t="s">
        <v>4368</v>
      </c>
    </row>
    <row r="48" spans="1:14" x14ac:dyDescent="0.55000000000000004">
      <c r="A48" s="4" t="s">
        <v>4419</v>
      </c>
      <c r="B48" t="s">
        <v>2247</v>
      </c>
      <c r="C48" s="5" t="s">
        <v>1027</v>
      </c>
      <c r="D48" t="s">
        <v>15</v>
      </c>
      <c r="E48" s="5">
        <v>1</v>
      </c>
      <c r="F48" t="s">
        <v>4420</v>
      </c>
      <c r="G48" s="6">
        <v>46000</v>
      </c>
      <c r="H48" s="7">
        <v>46000</v>
      </c>
      <c r="I48" s="5" t="s">
        <v>100</v>
      </c>
      <c r="J48" s="5" t="s">
        <v>4368</v>
      </c>
    </row>
    <row r="49" spans="1:10" x14ac:dyDescent="0.55000000000000004">
      <c r="A49" s="4" t="s">
        <v>4421</v>
      </c>
      <c r="B49" t="s">
        <v>4118</v>
      </c>
      <c r="C49" s="5" t="s">
        <v>1908</v>
      </c>
      <c r="D49" t="s">
        <v>15</v>
      </c>
      <c r="E49" s="5" t="s">
        <v>100</v>
      </c>
      <c r="F49" t="s">
        <v>4367</v>
      </c>
      <c r="G49" s="6">
        <f>H49*I49</f>
        <v>1560</v>
      </c>
      <c r="H49" s="6">
        <v>780</v>
      </c>
      <c r="I49" s="5" t="s">
        <v>684</v>
      </c>
      <c r="J49" s="5" t="s">
        <v>4368</v>
      </c>
    </row>
    <row r="50" spans="1:10" x14ac:dyDescent="0.55000000000000004">
      <c r="A50" s="4" t="s">
        <v>4422</v>
      </c>
      <c r="B50" t="s">
        <v>112</v>
      </c>
      <c r="C50" s="5" t="s">
        <v>4423</v>
      </c>
      <c r="D50" t="s">
        <v>15</v>
      </c>
      <c r="E50" s="5" t="s">
        <v>100</v>
      </c>
      <c r="F50" t="s">
        <v>4367</v>
      </c>
      <c r="G50" s="6">
        <f>H50*I50</f>
        <v>960</v>
      </c>
      <c r="H50" s="6">
        <v>480</v>
      </c>
      <c r="I50" s="5" t="s">
        <v>684</v>
      </c>
      <c r="J50" s="5" t="s">
        <v>4368</v>
      </c>
    </row>
    <row r="51" spans="1:10" x14ac:dyDescent="0.55000000000000004">
      <c r="A51" s="4" t="s">
        <v>4424</v>
      </c>
      <c r="B51" t="s">
        <v>4118</v>
      </c>
      <c r="C51" s="5" t="s">
        <v>4423</v>
      </c>
      <c r="D51" t="s">
        <v>15</v>
      </c>
      <c r="E51" s="5" t="s">
        <v>100</v>
      </c>
      <c r="F51" t="s">
        <v>4367</v>
      </c>
      <c r="G51" s="6">
        <f>H51*I51</f>
        <v>708</v>
      </c>
      <c r="H51" s="6">
        <v>708</v>
      </c>
      <c r="I51" s="5" t="s">
        <v>100</v>
      </c>
      <c r="J51" s="5" t="s">
        <v>4368</v>
      </c>
    </row>
    <row r="52" spans="1:10" x14ac:dyDescent="0.55000000000000004">
      <c r="A52" s="4" t="s">
        <v>4425</v>
      </c>
      <c r="B52" t="s">
        <v>2068</v>
      </c>
      <c r="C52" s="5" t="s">
        <v>4423</v>
      </c>
      <c r="D52" t="s">
        <v>15</v>
      </c>
      <c r="E52" s="5" t="s">
        <v>100</v>
      </c>
      <c r="F52" t="s">
        <v>4367</v>
      </c>
      <c r="G52" s="6">
        <f>H52*I52</f>
        <v>528</v>
      </c>
      <c r="H52" s="6">
        <v>528</v>
      </c>
      <c r="I52" s="5" t="s">
        <v>100</v>
      </c>
      <c r="J52" s="5" t="s">
        <v>4368</v>
      </c>
    </row>
    <row r="53" spans="1:10" x14ac:dyDescent="0.55000000000000004">
      <c r="A53" s="4" t="s">
        <v>4426</v>
      </c>
      <c r="B53" t="s">
        <v>112</v>
      </c>
      <c r="C53" s="5" t="s">
        <v>4254</v>
      </c>
      <c r="D53" t="s">
        <v>15</v>
      </c>
      <c r="E53" s="5" t="s">
        <v>100</v>
      </c>
      <c r="F53" t="s">
        <v>4367</v>
      </c>
      <c r="G53" s="6">
        <f>H53*I53</f>
        <v>1008</v>
      </c>
      <c r="H53" s="6">
        <v>504</v>
      </c>
      <c r="I53" s="5" t="s">
        <v>684</v>
      </c>
      <c r="J53" s="5" t="s">
        <v>4368</v>
      </c>
    </row>
    <row r="54" spans="1:10" x14ac:dyDescent="0.55000000000000004">
      <c r="A54" s="4" t="s">
        <v>4427</v>
      </c>
      <c r="B54" t="s">
        <v>2068</v>
      </c>
      <c r="C54" s="5" t="s">
        <v>4254</v>
      </c>
      <c r="D54" t="s">
        <v>15</v>
      </c>
      <c r="E54" s="5" t="s">
        <v>100</v>
      </c>
      <c r="F54" t="s">
        <v>4367</v>
      </c>
      <c r="G54" s="6">
        <f>H54*I54</f>
        <v>528</v>
      </c>
      <c r="H54" s="6">
        <v>528</v>
      </c>
      <c r="I54" s="5" t="s">
        <v>100</v>
      </c>
      <c r="J54" s="5" t="s">
        <v>4368</v>
      </c>
    </row>
    <row r="55" spans="1:10" x14ac:dyDescent="0.55000000000000004">
      <c r="A55" s="4" t="s">
        <v>4427</v>
      </c>
      <c r="B55" t="s">
        <v>2068</v>
      </c>
      <c r="C55" s="5" t="s">
        <v>4254</v>
      </c>
      <c r="D55" t="s">
        <v>15</v>
      </c>
      <c r="E55" s="5" t="s">
        <v>100</v>
      </c>
      <c r="F55" t="s">
        <v>4367</v>
      </c>
      <c r="G55" s="6">
        <f>H55*I55</f>
        <v>528</v>
      </c>
      <c r="H55" s="6">
        <v>528</v>
      </c>
      <c r="I55" s="5" t="s">
        <v>100</v>
      </c>
      <c r="J55" s="5" t="s">
        <v>4368</v>
      </c>
    </row>
    <row r="56" spans="1:10" x14ac:dyDescent="0.55000000000000004">
      <c r="A56" s="4" t="s">
        <v>4428</v>
      </c>
      <c r="B56" t="s">
        <v>2247</v>
      </c>
      <c r="C56" s="5" t="s">
        <v>4254</v>
      </c>
      <c r="D56" t="s">
        <v>15</v>
      </c>
      <c r="E56" s="5">
        <v>6</v>
      </c>
      <c r="F56" t="s">
        <v>4367</v>
      </c>
      <c r="G56" s="6">
        <v>3334.9999999999995</v>
      </c>
      <c r="H56" s="7">
        <v>20009.999999999996</v>
      </c>
      <c r="I56" s="5" t="s">
        <v>100</v>
      </c>
      <c r="J56" s="5" t="s">
        <v>4368</v>
      </c>
    </row>
    <row r="57" spans="1:10" x14ac:dyDescent="0.55000000000000004">
      <c r="A57" s="4" t="s">
        <v>4429</v>
      </c>
      <c r="B57" t="s">
        <v>4118</v>
      </c>
      <c r="C57" s="5" t="s">
        <v>2212</v>
      </c>
      <c r="D57" t="s">
        <v>15</v>
      </c>
      <c r="E57" s="5" t="s">
        <v>100</v>
      </c>
      <c r="F57" t="s">
        <v>4367</v>
      </c>
      <c r="G57" s="6">
        <f>H57*I57</f>
        <v>1200</v>
      </c>
      <c r="H57" s="6">
        <v>600</v>
      </c>
      <c r="I57" s="5" t="s">
        <v>684</v>
      </c>
      <c r="J57" s="5" t="s">
        <v>4368</v>
      </c>
    </row>
    <row r="58" spans="1:10" x14ac:dyDescent="0.55000000000000004">
      <c r="A58" s="4" t="s">
        <v>4430</v>
      </c>
      <c r="B58" t="s">
        <v>2068</v>
      </c>
      <c r="C58" s="5" t="s">
        <v>2212</v>
      </c>
      <c r="D58" t="s">
        <v>15</v>
      </c>
      <c r="E58" s="5" t="s">
        <v>100</v>
      </c>
      <c r="F58" t="s">
        <v>4367</v>
      </c>
      <c r="G58" s="6">
        <f>H58*I58</f>
        <v>1080</v>
      </c>
      <c r="H58" s="6">
        <v>540</v>
      </c>
      <c r="I58" s="5" t="s">
        <v>684</v>
      </c>
      <c r="J58" s="5" t="s">
        <v>4368</v>
      </c>
    </row>
    <row r="59" spans="1:10" x14ac:dyDescent="0.55000000000000004">
      <c r="A59" s="4" t="s">
        <v>4431</v>
      </c>
      <c r="B59" t="s">
        <v>4079</v>
      </c>
      <c r="C59" s="5" t="s">
        <v>2751</v>
      </c>
      <c r="D59" t="s">
        <v>15</v>
      </c>
      <c r="E59" s="5" t="s">
        <v>100</v>
      </c>
      <c r="F59" t="s">
        <v>4367</v>
      </c>
      <c r="G59" s="6">
        <f>H59*I59</f>
        <v>600</v>
      </c>
      <c r="H59" s="6">
        <v>600</v>
      </c>
      <c r="I59" s="5" t="s">
        <v>100</v>
      </c>
      <c r="J59" s="5" t="s">
        <v>4368</v>
      </c>
    </row>
    <row r="60" spans="1:10" x14ac:dyDescent="0.55000000000000004">
      <c r="A60" s="4" t="s">
        <v>4432</v>
      </c>
      <c r="B60" t="s">
        <v>1023</v>
      </c>
      <c r="C60" s="5" t="s">
        <v>2751</v>
      </c>
      <c r="D60" t="s">
        <v>15</v>
      </c>
      <c r="E60" s="5" t="s">
        <v>100</v>
      </c>
      <c r="F60" t="s">
        <v>4367</v>
      </c>
      <c r="G60" s="6">
        <f>H60*I60</f>
        <v>1320</v>
      </c>
      <c r="H60" s="6">
        <v>660</v>
      </c>
      <c r="I60" s="5" t="s">
        <v>684</v>
      </c>
      <c r="J60" s="5" t="s">
        <v>4368</v>
      </c>
    </row>
    <row r="61" spans="1:10" x14ac:dyDescent="0.55000000000000004">
      <c r="A61" s="4" t="s">
        <v>4433</v>
      </c>
      <c r="B61" t="s">
        <v>2247</v>
      </c>
      <c r="C61" s="5" t="s">
        <v>2751</v>
      </c>
      <c r="D61" t="s">
        <v>15</v>
      </c>
      <c r="E61" s="5">
        <v>3</v>
      </c>
      <c r="F61" t="s">
        <v>4367</v>
      </c>
      <c r="G61" s="6">
        <v>3679.9999999999995</v>
      </c>
      <c r="H61" s="7">
        <v>11039.999999999998</v>
      </c>
      <c r="I61" s="5" t="s">
        <v>63</v>
      </c>
      <c r="J61" s="5" t="s">
        <v>4368</v>
      </c>
    </row>
    <row r="62" spans="1:10" x14ac:dyDescent="0.55000000000000004">
      <c r="A62" s="4" t="s">
        <v>4434</v>
      </c>
      <c r="B62" t="s">
        <v>2247</v>
      </c>
      <c r="C62" s="5" t="s">
        <v>2751</v>
      </c>
      <c r="D62" t="s">
        <v>15</v>
      </c>
      <c r="E62" s="5">
        <v>1</v>
      </c>
      <c r="F62" t="s">
        <v>4385</v>
      </c>
      <c r="G62" s="6">
        <v>57499.999999999993</v>
      </c>
      <c r="H62" s="7">
        <v>57499.999999999993</v>
      </c>
      <c r="I62" s="5" t="s">
        <v>100</v>
      </c>
      <c r="J62" s="5" t="s">
        <v>4368</v>
      </c>
    </row>
    <row r="63" spans="1:10" x14ac:dyDescent="0.55000000000000004">
      <c r="A63" s="4" t="s">
        <v>4435</v>
      </c>
      <c r="B63" t="s">
        <v>112</v>
      </c>
      <c r="C63" s="5" t="s">
        <v>1946</v>
      </c>
      <c r="D63" t="s">
        <v>15</v>
      </c>
      <c r="E63" s="5" t="s">
        <v>100</v>
      </c>
      <c r="F63" t="s">
        <v>4367</v>
      </c>
      <c r="G63" s="6">
        <f>H63*I63</f>
        <v>540</v>
      </c>
      <c r="H63" s="6">
        <v>540</v>
      </c>
      <c r="I63" s="5" t="s">
        <v>100</v>
      </c>
      <c r="J63" s="5" t="s">
        <v>4368</v>
      </c>
    </row>
    <row r="64" spans="1:10" x14ac:dyDescent="0.55000000000000004">
      <c r="A64" s="4" t="s">
        <v>4436</v>
      </c>
      <c r="B64" t="s">
        <v>1023</v>
      </c>
      <c r="C64" s="5" t="s">
        <v>1946</v>
      </c>
      <c r="D64" t="s">
        <v>15</v>
      </c>
      <c r="E64" s="5" t="s">
        <v>100</v>
      </c>
      <c r="F64" t="s">
        <v>4367</v>
      </c>
      <c r="G64" s="6">
        <f>H64*I64</f>
        <v>660</v>
      </c>
      <c r="H64" s="6">
        <v>660</v>
      </c>
      <c r="I64" s="5" t="s">
        <v>100</v>
      </c>
      <c r="J64" s="5" t="s">
        <v>4368</v>
      </c>
    </row>
    <row r="65" spans="1:14" x14ac:dyDescent="0.55000000000000004">
      <c r="A65" s="4" t="s">
        <v>4437</v>
      </c>
      <c r="B65" t="s">
        <v>2247</v>
      </c>
      <c r="C65" s="5" t="s">
        <v>1946</v>
      </c>
      <c r="D65" t="s">
        <v>15</v>
      </c>
      <c r="E65" s="5">
        <v>3</v>
      </c>
      <c r="F65" t="s">
        <v>4367</v>
      </c>
      <c r="G65" s="6">
        <v>3794.9999999999995</v>
      </c>
      <c r="H65" s="7">
        <v>11384.999999999998</v>
      </c>
      <c r="I65" s="5" t="s">
        <v>100</v>
      </c>
      <c r="J65" s="5" t="s">
        <v>4368</v>
      </c>
    </row>
    <row r="66" spans="1:14" x14ac:dyDescent="0.55000000000000004">
      <c r="A66" s="4" t="s">
        <v>4438</v>
      </c>
      <c r="B66" t="s">
        <v>4118</v>
      </c>
      <c r="C66" s="5" t="s">
        <v>805</v>
      </c>
      <c r="D66" t="s">
        <v>15</v>
      </c>
      <c r="E66" s="5" t="s">
        <v>100</v>
      </c>
      <c r="F66" t="s">
        <v>4367</v>
      </c>
      <c r="G66" s="6">
        <f>H66*I66</f>
        <v>792</v>
      </c>
      <c r="H66" s="6">
        <v>792</v>
      </c>
      <c r="I66" s="5" t="s">
        <v>100</v>
      </c>
      <c r="J66" s="5" t="s">
        <v>4368</v>
      </c>
    </row>
    <row r="67" spans="1:14" x14ac:dyDescent="0.55000000000000004">
      <c r="A67" s="4" t="s">
        <v>4439</v>
      </c>
      <c r="B67" t="s">
        <v>2068</v>
      </c>
      <c r="C67" s="5" t="s">
        <v>805</v>
      </c>
      <c r="D67" t="s">
        <v>15</v>
      </c>
      <c r="E67" s="5" t="s">
        <v>100</v>
      </c>
      <c r="F67" t="s">
        <v>4367</v>
      </c>
      <c r="G67" s="6">
        <f>H67*I67</f>
        <v>528</v>
      </c>
      <c r="H67" s="6">
        <v>528</v>
      </c>
      <c r="I67" s="5" t="s">
        <v>100</v>
      </c>
      <c r="J67" s="5" t="s">
        <v>4368</v>
      </c>
    </row>
    <row r="68" spans="1:14" x14ac:dyDescent="0.55000000000000004">
      <c r="A68" s="4" t="s">
        <v>4440</v>
      </c>
      <c r="B68" t="s">
        <v>2247</v>
      </c>
      <c r="C68" s="5" t="s">
        <v>805</v>
      </c>
      <c r="D68" t="s">
        <v>15</v>
      </c>
      <c r="E68" s="5">
        <v>6</v>
      </c>
      <c r="F68" t="s">
        <v>4367</v>
      </c>
      <c r="G68" s="6">
        <v>3737.4999999999995</v>
      </c>
      <c r="H68" s="7">
        <v>22424.999999999996</v>
      </c>
      <c r="I68" s="5" t="s">
        <v>100</v>
      </c>
      <c r="J68" s="5" t="s">
        <v>4368</v>
      </c>
    </row>
    <row r="69" spans="1:14" x14ac:dyDescent="0.55000000000000004">
      <c r="A69" s="4" t="s">
        <v>4441</v>
      </c>
      <c r="B69" t="s">
        <v>4118</v>
      </c>
      <c r="C69" s="5" t="s">
        <v>4442</v>
      </c>
      <c r="D69" t="s">
        <v>15</v>
      </c>
      <c r="E69" s="5" t="s">
        <v>100</v>
      </c>
      <c r="F69" t="s">
        <v>4367</v>
      </c>
      <c r="G69" s="6">
        <f>H69*I69</f>
        <v>2304</v>
      </c>
      <c r="H69" s="6">
        <v>768</v>
      </c>
      <c r="I69" s="5" t="s">
        <v>63</v>
      </c>
      <c r="J69" s="5" t="s">
        <v>4368</v>
      </c>
      <c r="N69" t="str">
        <f>VLOOKUP(A69,[1]commentaires!$A$1:$R$408,13,FALSE)</f>
        <v xml:space="preserve">Wine Advocate : 96/100   |   Vinous : -   |   JSWine : -   |   Commentaire Wine Advocate : "A blend of 81% Cabernet Sauvignon and 19% Merlot, this wine represents only 34% of Lafite's total harvest. In a less than perfect Medoc vintage, it has been spectacular since birth, putting on more weight and flesh over the last year. This opaque purple-colored 1998 is close to perfection. The spectacular nose of lead pencil, smoky, mineral, and black currant fruit soars majestically from the glass. The wine is elegant yet profoundly rich, revealing the essence of Lafite's character. The tannin is sweet, and the wine is spectacularly layered yet never heavy. The finish is sweet, super-rich, yet impeccably balanced and long (50+ seconds). Anticipated maturity: 2007-2035."   |   Commentaire JS Wine : </v>
      </c>
    </row>
    <row r="70" spans="1:14" x14ac:dyDescent="0.55000000000000004">
      <c r="A70" s="4" t="s">
        <v>4443</v>
      </c>
      <c r="B70" t="s">
        <v>2068</v>
      </c>
      <c r="C70" s="5" t="s">
        <v>4442</v>
      </c>
      <c r="D70" t="s">
        <v>15</v>
      </c>
      <c r="E70" s="5" t="s">
        <v>100</v>
      </c>
      <c r="F70" t="s">
        <v>4367</v>
      </c>
      <c r="G70" s="6">
        <f>H70*I70</f>
        <v>576</v>
      </c>
      <c r="H70" s="6">
        <v>576</v>
      </c>
      <c r="I70" s="5" t="s">
        <v>100</v>
      </c>
      <c r="J70" s="5" t="s">
        <v>4368</v>
      </c>
    </row>
    <row r="71" spans="1:14" x14ac:dyDescent="0.55000000000000004">
      <c r="A71" s="4" t="s">
        <v>4444</v>
      </c>
      <c r="B71" t="s">
        <v>1023</v>
      </c>
      <c r="C71" s="5" t="s">
        <v>4442</v>
      </c>
      <c r="D71" t="s">
        <v>15</v>
      </c>
      <c r="E71" s="5" t="s">
        <v>100</v>
      </c>
      <c r="F71" t="s">
        <v>4367</v>
      </c>
      <c r="G71" s="6">
        <f>H71*I71</f>
        <v>624</v>
      </c>
      <c r="H71" s="6">
        <v>624</v>
      </c>
      <c r="I71" s="5" t="s">
        <v>100</v>
      </c>
      <c r="J71" s="5" t="s">
        <v>4368</v>
      </c>
    </row>
    <row r="72" spans="1:14" x14ac:dyDescent="0.55000000000000004">
      <c r="A72" s="4" t="s">
        <v>4445</v>
      </c>
      <c r="B72" t="s">
        <v>133</v>
      </c>
      <c r="C72" s="5" t="s">
        <v>4442</v>
      </c>
      <c r="D72" t="s">
        <v>15</v>
      </c>
      <c r="E72" s="5" t="s">
        <v>100</v>
      </c>
      <c r="F72" t="s">
        <v>4367</v>
      </c>
      <c r="G72" s="6">
        <f>H72*I72</f>
        <v>4800</v>
      </c>
      <c r="H72" s="6">
        <v>4800</v>
      </c>
      <c r="I72" s="5" t="s">
        <v>100</v>
      </c>
      <c r="J72" s="5" t="s">
        <v>4368</v>
      </c>
    </row>
    <row r="73" spans="1:14" x14ac:dyDescent="0.55000000000000004">
      <c r="A73" s="4" t="s">
        <v>4446</v>
      </c>
      <c r="B73" t="s">
        <v>2247</v>
      </c>
      <c r="C73" s="5" t="s">
        <v>4442</v>
      </c>
      <c r="D73" t="s">
        <v>15</v>
      </c>
      <c r="E73" s="5">
        <v>3</v>
      </c>
      <c r="F73" t="s">
        <v>4367</v>
      </c>
      <c r="G73" s="6">
        <v>4485</v>
      </c>
      <c r="H73" s="7">
        <v>13455</v>
      </c>
      <c r="I73" s="5" t="s">
        <v>100</v>
      </c>
      <c r="J73" s="5" t="s">
        <v>4368</v>
      </c>
    </row>
    <row r="74" spans="1:14" x14ac:dyDescent="0.55000000000000004">
      <c r="A74" s="4" t="s">
        <v>4447</v>
      </c>
      <c r="B74" t="s">
        <v>4079</v>
      </c>
      <c r="C74" s="5" t="s">
        <v>184</v>
      </c>
      <c r="D74" t="s">
        <v>15</v>
      </c>
      <c r="E74" s="5" t="s">
        <v>100</v>
      </c>
      <c r="F74" t="s">
        <v>4367</v>
      </c>
      <c r="G74" s="6">
        <f>H74*I74</f>
        <v>516</v>
      </c>
      <c r="H74" s="6">
        <v>516</v>
      </c>
      <c r="I74" s="5" t="s">
        <v>100</v>
      </c>
      <c r="J74" s="5" t="s">
        <v>4368</v>
      </c>
      <c r="N74" t="str">
        <f>VLOOKUP(A74,[1]commentaires!$A$1:$R$408,13,FALSE)</f>
        <v xml:space="preserve">Wine Advocate : 94/100   |   Vinous : -   |   JSWine : -   |   Commentaire Wine Advocate :    |   Commentaire JS Wine : </v>
      </c>
    </row>
    <row r="75" spans="1:14" x14ac:dyDescent="0.55000000000000004">
      <c r="A75" s="4" t="s">
        <v>4448</v>
      </c>
      <c r="B75" t="s">
        <v>1023</v>
      </c>
      <c r="C75" s="5" t="s">
        <v>184</v>
      </c>
      <c r="D75" t="s">
        <v>15</v>
      </c>
      <c r="E75" s="5" t="s">
        <v>100</v>
      </c>
      <c r="F75" t="s">
        <v>4367</v>
      </c>
      <c r="G75" s="6">
        <f>H75*I75</f>
        <v>600</v>
      </c>
      <c r="H75" s="6">
        <v>600</v>
      </c>
      <c r="I75" s="5" t="s">
        <v>100</v>
      </c>
      <c r="J75" s="5" t="s">
        <v>4368</v>
      </c>
    </row>
    <row r="76" spans="1:14" x14ac:dyDescent="0.55000000000000004">
      <c r="A76" s="4" t="s">
        <v>4449</v>
      </c>
      <c r="B76" t="s">
        <v>2247</v>
      </c>
      <c r="C76" s="5" t="s">
        <v>184</v>
      </c>
      <c r="D76" t="s">
        <v>15</v>
      </c>
      <c r="E76" s="5">
        <v>3</v>
      </c>
      <c r="F76" t="s">
        <v>4367</v>
      </c>
      <c r="G76" s="6">
        <v>3219.9999999999995</v>
      </c>
      <c r="H76" s="7">
        <v>9659.9999999999982</v>
      </c>
      <c r="I76" s="5" t="s">
        <v>100</v>
      </c>
      <c r="J76" s="5" t="s">
        <v>4368</v>
      </c>
    </row>
    <row r="77" spans="1:14" x14ac:dyDescent="0.55000000000000004">
      <c r="A77" s="4" t="s">
        <v>4450</v>
      </c>
      <c r="B77" t="s">
        <v>4118</v>
      </c>
      <c r="C77" s="5" t="s">
        <v>2841</v>
      </c>
      <c r="D77" t="s">
        <v>15</v>
      </c>
      <c r="E77" s="5" t="s">
        <v>100</v>
      </c>
      <c r="F77" t="s">
        <v>4367</v>
      </c>
      <c r="G77" s="6">
        <f>H77*I77</f>
        <v>2880</v>
      </c>
      <c r="H77" s="6">
        <v>1440</v>
      </c>
      <c r="I77" s="5" t="s">
        <v>684</v>
      </c>
      <c r="J77" s="5" t="s">
        <v>4368</v>
      </c>
      <c r="N77" t="str">
        <f>VLOOKUP(A77,[1]commentaires!$A$1:$R$408,13,FALSE)</f>
        <v xml:space="preserve">Wine Advocate : 98/100   |   Vinous : -   |   JSWine : -   |   Commentaire Wine Advocate : "Since I gave this wine a perfect score, I suppose some could see this as a downgrade. I found everything still there for a perfect rating, but I was just struck by how tight and backward the wine was. A blend of 93.3% Cabernet Sauvignon and the rest Merlot, the wine still has a dark ruby/purple color and an extraordinarily youthful nose of graphite, black currants, sweet, unsmoked cigar tobacco, and flowers. The wine is rich, medium to full-bodied, but has that ethereal elegance and purity that is always Lafite. I originally predicted that it would first reach maturity in 2011, but I would push that back by 5-7 years now, although it has 50-60 years of life in front of it. Owners of this beauty are probably best advised to forget it for 5 years. Tasted next to a 1996 several days after the 2000 tasting, the 1996, which is a perfect wine, was far closer to full maturity than the 2000."   |   Commentaire JS Wine : </v>
      </c>
    </row>
    <row r="78" spans="1:14" x14ac:dyDescent="0.55000000000000004">
      <c r="A78" s="4" t="s">
        <v>4451</v>
      </c>
      <c r="B78" t="s">
        <v>2247</v>
      </c>
      <c r="C78" s="5" t="s">
        <v>2841</v>
      </c>
      <c r="D78" t="s">
        <v>15</v>
      </c>
      <c r="E78" s="5">
        <v>1</v>
      </c>
      <c r="F78" t="s">
        <v>4420</v>
      </c>
      <c r="G78" s="6">
        <v>55199.999999999993</v>
      </c>
      <c r="H78" s="7">
        <v>55199.999999999993</v>
      </c>
      <c r="I78" s="5" t="s">
        <v>100</v>
      </c>
      <c r="J78" s="5" t="s">
        <v>4368</v>
      </c>
    </row>
    <row r="79" spans="1:14" x14ac:dyDescent="0.55000000000000004">
      <c r="A79" s="4" t="s">
        <v>4452</v>
      </c>
      <c r="B79" t="s">
        <v>1023</v>
      </c>
      <c r="C79" s="5" t="s">
        <v>2142</v>
      </c>
      <c r="D79" t="s">
        <v>15</v>
      </c>
      <c r="E79" s="5" t="s">
        <v>100</v>
      </c>
      <c r="F79" t="s">
        <v>4367</v>
      </c>
      <c r="G79" s="6">
        <f>H79*I79</f>
        <v>1176</v>
      </c>
      <c r="H79" s="6">
        <v>588</v>
      </c>
      <c r="I79" s="5" t="s">
        <v>684</v>
      </c>
      <c r="J79" s="5" t="s">
        <v>4368</v>
      </c>
      <c r="N79" t="str">
        <f>VLOOKUP(A79,[1]commentaires!$A$1:$R$408,13,FALSE)</f>
        <v xml:space="preserve">Wine Advocate : 89/100   |   Vinous : -   |   JSWine : -   |   Commentaire Wine Advocate : "A blend of 86% Cabernet Sauvignon, 12% Merlot, and 2% Cabernet Franc, the opaque purple-colored, chunky 2001 Mouton-Rothschild does not possess the finesse and stature often achieved by this first-growth. It offers a tell-tale cassis-scented nose, and a monolithic, medium to full-bodied style with relatively high, austere tannin in the finish (a characteristics I also noticed in cask). A dry, angular, backward effort for the vintage, it should be forgotten for at least a decade. Let's hope the fruit continues to expand and sweeten, but that's no sure thing. Anticipated maturity: 2013-2025+."   |   Commentaire JS Wine : </v>
      </c>
    </row>
    <row r="80" spans="1:14" x14ac:dyDescent="0.55000000000000004">
      <c r="A80" s="4" t="s">
        <v>4453</v>
      </c>
      <c r="B80" t="s">
        <v>4454</v>
      </c>
      <c r="C80" s="5">
        <v>2001</v>
      </c>
      <c r="D80" t="s">
        <v>15</v>
      </c>
      <c r="E80" s="5">
        <v>1</v>
      </c>
      <c r="F80" t="s">
        <v>4367</v>
      </c>
      <c r="G80" s="6">
        <v>570</v>
      </c>
      <c r="H80" s="7">
        <v>570</v>
      </c>
      <c r="I80" s="5">
        <v>2</v>
      </c>
      <c r="J80" s="5" t="s">
        <v>4368</v>
      </c>
      <c r="N80" t="e">
        <f>VLOOKUP(A80,[1]commentaires!$A$1:$R$408,13,FALSE)</f>
        <v>#N/A</v>
      </c>
    </row>
    <row r="81" spans="1:14" x14ac:dyDescent="0.55000000000000004">
      <c r="A81" s="4" t="s">
        <v>4455</v>
      </c>
      <c r="B81" t="s">
        <v>112</v>
      </c>
      <c r="C81" s="5" t="s">
        <v>556</v>
      </c>
      <c r="D81" t="s">
        <v>15</v>
      </c>
      <c r="E81" s="5" t="s">
        <v>100</v>
      </c>
      <c r="F81" t="s">
        <v>4367</v>
      </c>
      <c r="G81" s="6">
        <f>H81*I81</f>
        <v>504</v>
      </c>
      <c r="H81" s="6">
        <v>504</v>
      </c>
      <c r="I81" s="5" t="s">
        <v>100</v>
      </c>
      <c r="J81" s="5" t="s">
        <v>4368</v>
      </c>
      <c r="N81" t="str">
        <f>VLOOKUP(A81,[1]commentaires!$A$1:$R$408,13,FALSE)</f>
        <v xml:space="preserve">Wine Advocate : 93/100   |   Vinous : -   |   JSWine : -   |   Commentaire Wine Advocate :    |   Commentaire JS Wine : </v>
      </c>
    </row>
    <row r="82" spans="1:14" x14ac:dyDescent="0.55000000000000004">
      <c r="A82" s="4" t="s">
        <v>4456</v>
      </c>
      <c r="B82" t="s">
        <v>4118</v>
      </c>
      <c r="C82" s="5" t="s">
        <v>556</v>
      </c>
      <c r="D82" t="s">
        <v>15</v>
      </c>
      <c r="E82" s="5" t="s">
        <v>100</v>
      </c>
      <c r="F82" t="s">
        <v>4367</v>
      </c>
      <c r="G82" s="6">
        <f>H82*I82</f>
        <v>690</v>
      </c>
      <c r="H82" s="6">
        <v>690</v>
      </c>
      <c r="I82" s="5" t="s">
        <v>100</v>
      </c>
      <c r="J82" s="5" t="s">
        <v>4368</v>
      </c>
      <c r="N82" t="str">
        <f>VLOOKUP(A82,[1]commentaires!$A$1:$R$408,13,FALSE)</f>
        <v xml:space="preserve">Wine Advocate : 94/100   |   Vinous : -   |   JSWine : -   |   Commentaire Wine Advocate : "A brilliant offering and a candidate for wine of the vintage, this is classic Lafite that reminded me somewhat of the 1976, although the vintage conditions were completely different. This is a medium-weight, quintessentially elegant style of Lafite with notes of lead pencil shavings/graphite along with black currants, plums, and crushed rocks/mineral. Wonderfully pure, dense, with a deep ruby/purple color and loads of fruit, definition, and a long finish, this is a brilliant, elegant Lafite Rothschild that builds incrementally in the mouth and has more power and density than it initially seems. Anticipated maturity: 2008-2025.   |   Commentaire JS Wine : </v>
      </c>
    </row>
    <row r="83" spans="1:14" x14ac:dyDescent="0.55000000000000004">
      <c r="A83" s="4" t="s">
        <v>4457</v>
      </c>
      <c r="B83" t="s">
        <v>1023</v>
      </c>
      <c r="C83" s="5" t="s">
        <v>556</v>
      </c>
      <c r="D83" t="s">
        <v>15</v>
      </c>
      <c r="E83" s="5" t="s">
        <v>100</v>
      </c>
      <c r="F83" t="s">
        <v>4367</v>
      </c>
      <c r="G83" s="6">
        <f>H83*I83</f>
        <v>576</v>
      </c>
      <c r="H83" s="6">
        <v>576</v>
      </c>
      <c r="I83" s="5" t="s">
        <v>100</v>
      </c>
      <c r="J83" s="5" t="s">
        <v>4368</v>
      </c>
    </row>
    <row r="84" spans="1:14" x14ac:dyDescent="0.55000000000000004">
      <c r="A84" s="4" t="s">
        <v>4458</v>
      </c>
      <c r="B84" t="s">
        <v>4459</v>
      </c>
      <c r="C84" s="5">
        <v>2002</v>
      </c>
      <c r="D84" t="s">
        <v>15</v>
      </c>
      <c r="E84" s="5">
        <v>1</v>
      </c>
      <c r="F84" t="s">
        <v>4367</v>
      </c>
      <c r="G84" s="6">
        <f>H84/1</f>
        <v>109</v>
      </c>
      <c r="H84" s="7">
        <v>109</v>
      </c>
      <c r="I84" s="5">
        <v>3</v>
      </c>
      <c r="J84" s="5" t="s">
        <v>4368</v>
      </c>
      <c r="N84" t="str">
        <f>VLOOKUP(A84,[1]commentaires!$A$1:$R$408,13,FALSE)</f>
        <v xml:space="preserve">Wine Advocate : 87/100   |   Vinous : -   |   JSWine : -   |   Commentaire Wine Advocate : ot nearly as concentrated, although elegant, in a much lighter style than the 2003, with notes of cedar, herbs, red and black currants as well as licorice, this is a medium-bodied, more streamlined and austere Pavillon Rouge to drink over the next decade.   |   Commentaire JS Wine : </v>
      </c>
    </row>
    <row r="85" spans="1:14" x14ac:dyDescent="0.55000000000000004">
      <c r="A85" s="4" t="s">
        <v>4460</v>
      </c>
      <c r="B85" t="s">
        <v>2247</v>
      </c>
      <c r="C85" s="5" t="s">
        <v>556</v>
      </c>
      <c r="D85" t="s">
        <v>15</v>
      </c>
      <c r="E85" s="5">
        <v>3</v>
      </c>
      <c r="F85" t="s">
        <v>4367</v>
      </c>
      <c r="G85" s="6">
        <v>3909.9999999999995</v>
      </c>
      <c r="H85" s="7">
        <v>11729.999999999998</v>
      </c>
      <c r="I85" s="5" t="s">
        <v>100</v>
      </c>
      <c r="J85" s="5" t="s">
        <v>4368</v>
      </c>
    </row>
    <row r="86" spans="1:14" x14ac:dyDescent="0.55000000000000004">
      <c r="A86" s="4" t="s">
        <v>4461</v>
      </c>
      <c r="B86" t="s">
        <v>2247</v>
      </c>
      <c r="C86" s="5" t="s">
        <v>556</v>
      </c>
      <c r="D86" t="s">
        <v>15</v>
      </c>
      <c r="E86" s="5">
        <v>6</v>
      </c>
      <c r="F86" t="s">
        <v>4367</v>
      </c>
      <c r="G86" s="6">
        <v>3909.9999999999995</v>
      </c>
      <c r="H86" s="7">
        <v>23459.999999999996</v>
      </c>
      <c r="I86" s="5" t="s">
        <v>100</v>
      </c>
      <c r="J86" s="5" t="s">
        <v>4368</v>
      </c>
    </row>
    <row r="87" spans="1:14" x14ac:dyDescent="0.55000000000000004">
      <c r="A87" s="4" t="s">
        <v>4462</v>
      </c>
      <c r="B87" t="s">
        <v>1023</v>
      </c>
      <c r="C87" s="5" t="s">
        <v>2055</v>
      </c>
      <c r="D87" t="s">
        <v>15</v>
      </c>
      <c r="E87" s="5" t="s">
        <v>100</v>
      </c>
      <c r="F87" t="s">
        <v>4367</v>
      </c>
      <c r="G87" s="6">
        <f>H87*I87</f>
        <v>576</v>
      </c>
      <c r="H87" s="6">
        <v>576</v>
      </c>
      <c r="I87" s="5" t="s">
        <v>100</v>
      </c>
      <c r="J87" s="5" t="s">
        <v>4368</v>
      </c>
      <c r="N87" t="str">
        <f>VLOOKUP(A87,[1]commentaires!$A$1:$R$408,13,FALSE)</f>
        <v xml:space="preserve">Wine Advocate : 91/100   |   Vinous : -   |   JSWine : -   |   Commentaire Wine Advocate : "The 2003 harvest began on September 15 and finished ten days later. The result is an outstanding 2003 Mouton-Rothschild, but it is not one of the superstars of Pauillac or the Northern Médoc. Its nearby neighbors, Lafite-Rothschild, Cos d'Estournel and Montrose, all produced wines that qualitatively dominate this effort from Mouton-Rothschild. Nevertheless, there is a lot to like. The tannins, which were so tough initially, have softened somewhat, and the nose offers up notes of cedarwood, roasted coffee, tobacco leaf and red and blackcurrants. This spicy, earthy, fleshy, medium to full-bodied 2003 is not one of the stars of the vintage. It is close to full maturity, where it should remain for another 10-15 years."   |   Commentaire JS Wine : </v>
      </c>
    </row>
    <row r="88" spans="1:14" x14ac:dyDescent="0.55000000000000004">
      <c r="A88" s="4" t="s">
        <v>4463</v>
      </c>
      <c r="B88" t="s">
        <v>2247</v>
      </c>
      <c r="C88" s="5" t="s">
        <v>2055</v>
      </c>
      <c r="D88" t="s">
        <v>15</v>
      </c>
      <c r="E88" s="5">
        <v>6</v>
      </c>
      <c r="F88" t="s">
        <v>4367</v>
      </c>
      <c r="G88" s="6">
        <v>4024.9999999999995</v>
      </c>
      <c r="H88" s="7">
        <v>24149.999999999996</v>
      </c>
      <c r="I88" s="5" t="s">
        <v>100</v>
      </c>
      <c r="J88" s="5" t="s">
        <v>4368</v>
      </c>
    </row>
    <row r="89" spans="1:14" x14ac:dyDescent="0.55000000000000004">
      <c r="A89" s="4" t="s">
        <v>4464</v>
      </c>
      <c r="B89" t="s">
        <v>1023</v>
      </c>
      <c r="C89" s="5" t="s">
        <v>136</v>
      </c>
      <c r="D89" t="s">
        <v>15</v>
      </c>
      <c r="E89" s="5" t="s">
        <v>100</v>
      </c>
      <c r="F89" t="s">
        <v>4367</v>
      </c>
      <c r="G89" s="6">
        <v>580</v>
      </c>
      <c r="H89" s="6">
        <v>580</v>
      </c>
      <c r="I89" s="5" t="s">
        <v>100</v>
      </c>
      <c r="J89" s="5" t="s">
        <v>4368</v>
      </c>
      <c r="L89" s="8"/>
      <c r="N89" t="str">
        <f>VLOOKUP(A89,[1]commentaires!$A$1:$R$408,13,FALSE)</f>
        <v xml:space="preserve">Wine Advocate : 92/100   |   Vinous : -   |   JSWine : -   |   Commentaire Wine Advocate : "Last tasted three or four years ago, the 2004 Mouton-Rothschild is a satisfactory wine, even if in my opinion it pales again subsequent success in so-called challenging vintages such as 2006 or 2008. It came across tight and broody on the nose, a hint of seaweed tincturing the black fruit, later on a whiff of smoke. It does not feel as refined as either the 2004 Lafite-Rothschild or the 2004 Latour. The palate is medium-bodied and shows more class than the aromatics: cohesive and with just the right amount of grip, a little chewy perhaps but with a pleasant saline sensation towards the correct finish. It ticks all the boxes but does not go that extra mile. Tasted September 2016."   |   Commentaire JS Wine : </v>
      </c>
    </row>
    <row r="90" spans="1:14" x14ac:dyDescent="0.55000000000000004">
      <c r="A90" s="4" t="s">
        <v>4465</v>
      </c>
      <c r="B90" t="s">
        <v>4466</v>
      </c>
      <c r="C90" s="5">
        <v>2005</v>
      </c>
      <c r="D90" t="s">
        <v>15</v>
      </c>
      <c r="E90" s="5">
        <v>12</v>
      </c>
      <c r="F90" t="s">
        <v>4367</v>
      </c>
      <c r="G90" s="6">
        <f>H90/12</f>
        <v>80.5</v>
      </c>
      <c r="H90" s="7">
        <v>966</v>
      </c>
      <c r="I90" s="5">
        <v>1</v>
      </c>
      <c r="J90" s="5" t="s">
        <v>4368</v>
      </c>
      <c r="N90" t="str">
        <f>VLOOKUP(A90,[1]commentaires!$A$1:$R$408,13,FALSE)</f>
        <v xml:space="preserve">Wine Advocate : 94/100   |   Vinous : -   |   JSWine : -   |   Commentaire Wine Advocate : "Tasted blind at the 10-Year On Tasting in Sauternes. The 2005 Château Climens just soars from the glass with layers of clear honey, marmalade, nectarine and minerals all beautifully carved. The palate is medium-bodied with fresh, vibrant honeyed fruit that builds and builds in the mouth in tandem with a killer line of acidity. Even though it is a convincing, great Climens, you also have the impression that it is only just beginning to show what it is capable of. Bérénice Lurton and her team excelled in this vintage and it comes strongly recommended."   |   Commentaire JS Wine : </v>
      </c>
    </row>
    <row r="91" spans="1:14" x14ac:dyDescent="0.55000000000000004">
      <c r="A91" s="4" t="s">
        <v>4467</v>
      </c>
      <c r="B91" t="s">
        <v>4468</v>
      </c>
      <c r="C91" s="5">
        <v>2005</v>
      </c>
      <c r="D91" t="s">
        <v>15</v>
      </c>
      <c r="E91" s="5">
        <v>6</v>
      </c>
      <c r="F91" t="s">
        <v>4367</v>
      </c>
      <c r="G91" s="6">
        <f>H91/6</f>
        <v>64.833333333333329</v>
      </c>
      <c r="H91" s="7">
        <v>389</v>
      </c>
      <c r="I91" s="5">
        <v>3</v>
      </c>
      <c r="J91" s="5" t="s">
        <v>4368</v>
      </c>
      <c r="N91" t="str">
        <f>VLOOKUP(A91,[1]commentaires!$A$1:$R$408,13,FALSE)</f>
        <v xml:space="preserve">Wine Advocate : -   |   Vinous : -   |   JSWine : -   |   Commentaire Wine Advocate :    |   Commentaire JS Wine : </v>
      </c>
    </row>
    <row r="92" spans="1:14" x14ac:dyDescent="0.55000000000000004">
      <c r="A92" s="4" t="s">
        <v>4469</v>
      </c>
      <c r="B92" t="s">
        <v>1023</v>
      </c>
      <c r="C92" s="5" t="s">
        <v>164</v>
      </c>
      <c r="D92" t="s">
        <v>15</v>
      </c>
      <c r="E92" s="5" t="s">
        <v>100</v>
      </c>
      <c r="F92" t="s">
        <v>4367</v>
      </c>
      <c r="G92" s="6">
        <f>H92*I92</f>
        <v>1320</v>
      </c>
      <c r="H92" s="6">
        <v>660</v>
      </c>
      <c r="I92" s="5" t="s">
        <v>684</v>
      </c>
      <c r="J92" s="5" t="s">
        <v>4368</v>
      </c>
      <c r="N92" t="str">
        <f>VLOOKUP(A92,[1]commentaires!$A$1:$R$408,13,FALSE)</f>
        <v xml:space="preserve">Wine Advocate : 98/100   |   Vinous : -   |   JSWine : -   |   Commentaire Wine Advocate : "Technical Director/Chief Winemaker Philippe Dhalluin said this was a special year for him, because he considers it his first great vintage--he started in 2004. Deep garnet with hint of brick, the 2005 Mouton Rothschild is evolving into unabashed, flamboyant notes of Christmas cake, plum preserves, chocolate-covered cherries, eucalyptus and crème de cassis with beautifully fragrant wafts of potpourri, incense, Indian spices and cigar box. Full-bodied, the palate performs vinous pirouettes with dazzling exotic spice, floral and earthy nuances, framed by firm, grainy tannins and fantastic freshness, finishing very long and mineral laced."   |   Commentaire JS Wine : </v>
      </c>
    </row>
    <row r="93" spans="1:14" x14ac:dyDescent="0.55000000000000004">
      <c r="A93" s="4" t="s">
        <v>4470</v>
      </c>
      <c r="B93" t="s">
        <v>4459</v>
      </c>
      <c r="C93" s="5">
        <v>2005</v>
      </c>
      <c r="D93" t="s">
        <v>15</v>
      </c>
      <c r="E93" s="5">
        <v>1</v>
      </c>
      <c r="F93" t="s">
        <v>4367</v>
      </c>
      <c r="G93" s="6">
        <v>160</v>
      </c>
      <c r="H93" s="7">
        <v>160</v>
      </c>
      <c r="I93" s="5">
        <v>10</v>
      </c>
      <c r="J93" s="5" t="s">
        <v>4368</v>
      </c>
      <c r="N93" t="str">
        <f>VLOOKUP(A93,[1]commentaires!$A$1:$R$408,13,FALSE)</f>
        <v>Wine Advocate : 88/100   |   Vinous : -   |   JSWine : 92-94/100   |   Commentaire Wine Advocate : "Stylish and pure, the 2005 Pavillon Rouge du Chateau Margaux is soft and round, with a deep ruby color, silky tannins, medium body and a lush, seductive mouthfeel. It is drinking well already and should continue to do so for another 8-10 years   |   Commentaire JS Wine : Gorgeous aromas of ultraripe grapes with raspberries, minerals and hints of flowers. Full-bodied, with silky and juicy tannins. Long and flavorful. Chunky wine yet focused and structured.</v>
      </c>
    </row>
    <row r="94" spans="1:14" x14ac:dyDescent="0.55000000000000004">
      <c r="A94" s="4" t="s">
        <v>4471</v>
      </c>
      <c r="B94" t="s">
        <v>4472</v>
      </c>
      <c r="C94" s="5">
        <v>2005</v>
      </c>
      <c r="D94" t="s">
        <v>52</v>
      </c>
      <c r="E94" s="5">
        <v>1</v>
      </c>
      <c r="F94" t="s">
        <v>4367</v>
      </c>
      <c r="G94" s="9">
        <v>124</v>
      </c>
      <c r="H94" s="10">
        <v>124</v>
      </c>
      <c r="I94" s="5">
        <v>1</v>
      </c>
      <c r="J94" s="5" t="s">
        <v>4368</v>
      </c>
    </row>
    <row r="95" spans="1:14" x14ac:dyDescent="0.55000000000000004">
      <c r="A95" s="4" t="s">
        <v>4473</v>
      </c>
      <c r="B95" t="s">
        <v>4474</v>
      </c>
      <c r="C95" s="5">
        <v>2006</v>
      </c>
      <c r="D95" t="s">
        <v>52</v>
      </c>
      <c r="E95" s="5">
        <v>1</v>
      </c>
      <c r="F95" t="s">
        <v>4398</v>
      </c>
      <c r="G95" s="6">
        <f>H95/1</f>
        <v>364</v>
      </c>
      <c r="H95" s="7">
        <v>364</v>
      </c>
      <c r="I95" s="5">
        <v>2</v>
      </c>
      <c r="J95" s="5" t="s">
        <v>4368</v>
      </c>
      <c r="N95" t="str">
        <f>VLOOKUP(A95,[1]commentaires!$A$1:$R$408,13,FALSE)</f>
        <v xml:space="preserve">Wine Advocate : 93/100   |   Vinous : -   |   JSWine : 96/100   |   Commentaire Wine Advocate : "Taittinger's 2006 Comtes de Champagne Rosé blends Pinot Noir and Chardonnay with 16% red wine, mainly from Bouzy. Lovely, pure and fresh on the nose, with spicy sweet cherry aromas and red berry flavors, this is a rich and potent, full-bodied and firmly structured Rosé with nice purity and freshness. The finish reveals a sweet intensity and good length."   |   Commentaire JS Wine : </v>
      </c>
    </row>
    <row r="96" spans="1:14" x14ac:dyDescent="0.55000000000000004">
      <c r="A96" s="4" t="s">
        <v>4475</v>
      </c>
      <c r="B96" t="s">
        <v>4476</v>
      </c>
      <c r="C96" s="5">
        <v>2007</v>
      </c>
      <c r="D96" t="s">
        <v>15</v>
      </c>
      <c r="E96" s="5">
        <v>1</v>
      </c>
      <c r="F96" t="s">
        <v>4367</v>
      </c>
      <c r="G96" s="9">
        <v>41</v>
      </c>
      <c r="H96" s="10">
        <v>41</v>
      </c>
      <c r="I96" s="5">
        <v>1</v>
      </c>
      <c r="J96" s="5" t="s">
        <v>4368</v>
      </c>
    </row>
    <row r="97" spans="1:14" x14ac:dyDescent="0.55000000000000004">
      <c r="A97" s="4" t="s">
        <v>4477</v>
      </c>
      <c r="B97" t="s">
        <v>4478</v>
      </c>
      <c r="C97" s="5">
        <v>2008</v>
      </c>
      <c r="D97" t="s">
        <v>4479</v>
      </c>
      <c r="E97" s="5">
        <v>1</v>
      </c>
      <c r="F97" t="s">
        <v>4367</v>
      </c>
      <c r="G97" s="6">
        <v>90</v>
      </c>
      <c r="H97" s="7">
        <v>90</v>
      </c>
      <c r="I97" s="5">
        <v>5</v>
      </c>
      <c r="J97" s="5" t="s">
        <v>4368</v>
      </c>
    </row>
    <row r="98" spans="1:14" x14ac:dyDescent="0.55000000000000004">
      <c r="A98" s="4" t="s">
        <v>4480</v>
      </c>
      <c r="B98" t="s">
        <v>2247</v>
      </c>
      <c r="C98" s="5" t="s">
        <v>120</v>
      </c>
      <c r="D98" t="s">
        <v>15</v>
      </c>
      <c r="E98" s="5">
        <v>1</v>
      </c>
      <c r="F98" t="s">
        <v>4420</v>
      </c>
      <c r="G98" s="6">
        <v>27599.999999999996</v>
      </c>
      <c r="H98" s="7">
        <v>27599.999999999996</v>
      </c>
      <c r="I98" s="5" t="s">
        <v>100</v>
      </c>
      <c r="J98" s="5" t="s">
        <v>4368</v>
      </c>
    </row>
    <row r="99" spans="1:14" x14ac:dyDescent="0.55000000000000004">
      <c r="A99" s="4" t="s">
        <v>4481</v>
      </c>
      <c r="B99" t="s">
        <v>2247</v>
      </c>
      <c r="C99" s="5" t="s">
        <v>120</v>
      </c>
      <c r="D99" t="s">
        <v>15</v>
      </c>
      <c r="E99" s="5">
        <v>3</v>
      </c>
      <c r="F99" t="s">
        <v>4398</v>
      </c>
      <c r="G99" s="6">
        <v>8049.9999999999991</v>
      </c>
      <c r="H99" s="7">
        <v>24149.999999999996</v>
      </c>
      <c r="I99" s="5" t="s">
        <v>100</v>
      </c>
      <c r="J99" s="5" t="s">
        <v>4368</v>
      </c>
    </row>
    <row r="100" spans="1:14" x14ac:dyDescent="0.55000000000000004">
      <c r="A100" s="4" t="s">
        <v>4482</v>
      </c>
      <c r="B100" t="s">
        <v>2247</v>
      </c>
      <c r="C100" s="5" t="s">
        <v>120</v>
      </c>
      <c r="D100" t="s">
        <v>15</v>
      </c>
      <c r="E100" s="5">
        <v>1</v>
      </c>
      <c r="F100" t="s">
        <v>4398</v>
      </c>
      <c r="G100" s="6">
        <v>8510</v>
      </c>
      <c r="H100" s="7">
        <v>8510</v>
      </c>
      <c r="I100" s="5" t="s">
        <v>100</v>
      </c>
      <c r="J100" s="5" t="s">
        <v>4368</v>
      </c>
    </row>
    <row r="101" spans="1:14" x14ac:dyDescent="0.55000000000000004">
      <c r="A101" s="4" t="s">
        <v>4483</v>
      </c>
      <c r="B101" t="s">
        <v>4484</v>
      </c>
      <c r="C101" s="5">
        <v>2009</v>
      </c>
      <c r="D101" t="s">
        <v>15</v>
      </c>
      <c r="E101" s="5">
        <v>1</v>
      </c>
      <c r="F101" t="s">
        <v>4367</v>
      </c>
      <c r="G101" s="6">
        <v>610</v>
      </c>
      <c r="H101" s="7">
        <v>610</v>
      </c>
      <c r="I101" s="5">
        <v>9</v>
      </c>
      <c r="J101" s="5" t="s">
        <v>4368</v>
      </c>
      <c r="N101" t="str">
        <f>VLOOKUP(A101,[1]commentaires!$A$1:$R$408,13,FALSE)</f>
        <v xml:space="preserve">Wine Advocate : 98/100   |   Vinous : -   |   JSWine : 99/100   |   Commentaire Wine Advocate : "The 2009 Château Margaux is deep garnet in color and features wonderfully fragrant minted cassis, lilacs, Black Forest cake and oolong tea scents with touches of pencil shavings and dusty soil. Medium to full-bodied, it has a firm, grainy frame with lovely freshness lifting the perfumed fruit to a very long, mineral-laced finish."   |   Commentaire JS Wine : </v>
      </c>
    </row>
    <row r="102" spans="1:14" x14ac:dyDescent="0.55000000000000004">
      <c r="A102" s="4" t="s">
        <v>4485</v>
      </c>
      <c r="B102" t="s">
        <v>4486</v>
      </c>
      <c r="C102" s="5">
        <v>2009</v>
      </c>
      <c r="D102" t="s">
        <v>52</v>
      </c>
      <c r="E102" s="5">
        <v>1</v>
      </c>
      <c r="F102" t="s">
        <v>4367</v>
      </c>
      <c r="G102" s="6">
        <v>180</v>
      </c>
      <c r="H102" s="7">
        <v>180</v>
      </c>
      <c r="I102" s="5">
        <v>12</v>
      </c>
      <c r="J102" s="5" t="s">
        <v>4368</v>
      </c>
      <c r="N102" t="str">
        <f>VLOOKUP(A102,[1]commentaires!$A$1:$R$408,13,FALSE)</f>
        <v xml:space="preserve">Wine Advocate : 93/100   |   Vinous : -   |   JSWine : -   |   Commentaire Wine Advocate : "The 2009 Dom Pérignon is already drinking well, exhibiting expressive aromas of ripe apple, peach, Meyer lemon, marzipan and dried white flowers that are framed by the classic nutty, autolytic notes that so often define this cuvée. On the palate, the wine is medium to full-bodied, rich and fleshy, with a broad attack, a brisk and refined mousse, appreciable dry extract and a notably saline finish. While this is a comparatively ample, gourmand vintage of Dom Pérignon, there's sufficient concentration and structural tension--which has become more apparent with a bit of bottle age--to suggest that this may be surprisingly long lived."   |   Commentaire JS Wine : </v>
      </c>
    </row>
    <row r="103" spans="1:14" x14ac:dyDescent="0.55000000000000004">
      <c r="A103" s="4" t="s">
        <v>4487</v>
      </c>
      <c r="B103" t="s">
        <v>3009</v>
      </c>
      <c r="C103" s="5">
        <v>2009</v>
      </c>
      <c r="D103" t="s">
        <v>4479</v>
      </c>
      <c r="E103" s="5">
        <v>1</v>
      </c>
      <c r="F103" t="s">
        <v>4367</v>
      </c>
      <c r="G103" s="6">
        <v>210</v>
      </c>
      <c r="H103" s="7">
        <v>210</v>
      </c>
      <c r="I103" s="5">
        <v>6</v>
      </c>
      <c r="J103" s="5" t="s">
        <v>4368</v>
      </c>
    </row>
    <row r="104" spans="1:14" x14ac:dyDescent="0.55000000000000004">
      <c r="A104" s="4" t="s">
        <v>4488</v>
      </c>
      <c r="B104" t="s">
        <v>4489</v>
      </c>
      <c r="C104" s="5">
        <v>2009</v>
      </c>
      <c r="D104" t="s">
        <v>52</v>
      </c>
      <c r="E104" s="5">
        <v>1</v>
      </c>
      <c r="F104" t="s">
        <v>4367</v>
      </c>
      <c r="G104" s="6">
        <v>420</v>
      </c>
      <c r="H104" s="7">
        <v>420</v>
      </c>
      <c r="I104" s="5">
        <v>2</v>
      </c>
      <c r="J104" s="5" t="s">
        <v>4368</v>
      </c>
    </row>
    <row r="105" spans="1:14" x14ac:dyDescent="0.55000000000000004">
      <c r="A105" s="4" t="s">
        <v>4490</v>
      </c>
      <c r="B105" t="s">
        <v>4491</v>
      </c>
      <c r="C105" s="5">
        <v>2010</v>
      </c>
      <c r="D105" t="s">
        <v>15</v>
      </c>
      <c r="E105" s="5">
        <v>12</v>
      </c>
      <c r="F105" t="s">
        <v>4367</v>
      </c>
      <c r="G105" s="6">
        <f>H105/12</f>
        <v>345</v>
      </c>
      <c r="H105" s="7">
        <v>4140</v>
      </c>
      <c r="I105" s="5">
        <v>2</v>
      </c>
      <c r="J105" s="5" t="s">
        <v>4368</v>
      </c>
      <c r="N105" t="str">
        <f>VLOOKUP(A105,[1]commentaires!$A$1:$R$408,13,FALSE)</f>
        <v>Wine Advocate : 100/100   |   Vinous : -   |   JSWine : 96-97/100   |   Commentaire Wine Advocate : Deep garnet in color, the 2010 Pavie delivers tantalizing suggestions of candied violets, star anise and tapenade over a core of prunes, blueberry compote, Morello cherries and fruitcake with touches of underbrush and bouquet garni. Full-bodied, rich and exotically opulent, the palate has a rock-solid texture of velvety tannins and bold freshness supporting the generous palate of black and blue berry preserves, finishing long and fragrant.   |   Commentaire JS Wine : Very powerful. It sneaks up on you. It doesn't show its strength at first but then takes off with excellent ripe fruit, spices, chocolate and nuts. So long and exciting. I prefer the style to the 2009 by a hair</v>
      </c>
    </row>
    <row r="106" spans="1:14" x14ac:dyDescent="0.55000000000000004">
      <c r="A106" s="4" t="s">
        <v>4492</v>
      </c>
      <c r="B106" t="s">
        <v>4493</v>
      </c>
      <c r="C106" s="5">
        <v>2010</v>
      </c>
      <c r="D106" t="s">
        <v>15</v>
      </c>
      <c r="E106" s="5">
        <v>6</v>
      </c>
      <c r="F106" t="s">
        <v>4367</v>
      </c>
      <c r="G106" s="6">
        <f>H106/6</f>
        <v>159.16666666666666</v>
      </c>
      <c r="H106" s="7">
        <v>955</v>
      </c>
      <c r="I106" s="5">
        <v>2</v>
      </c>
      <c r="J106" s="5" t="s">
        <v>4368</v>
      </c>
      <c r="N106" t="str">
        <f>VLOOKUP(A106,[1]commentaires!$A$1:$R$408,13,FALSE)</f>
        <v>Wine Advocate : 98/100   |   Vinous : -   |   JSWine : 95-96/100   |   Commentaire Wine Advocate : Deep garnet colored, the 2010 Smith Haut Lafitte delivers notes of baked plums, boysenberries and dried mulberries with an undercurrent of cigar box, new leather and bouquet garni. Full-bodied, the palate has firm, grainy tannins and bold freshness supporting the maturing fruit, finishing on a stewed tea note. 2020 - 2045   |   Commentaire JS Wine : Aromas of blueberries, blackberries and plums follow through to a full body, with velvety tannins and a fruity finish. Lots of mushroom and fruit undertones. Very polished. Such finesse yet structure to this young wine.</v>
      </c>
    </row>
    <row r="107" spans="1:14" x14ac:dyDescent="0.55000000000000004">
      <c r="A107" s="4" t="s">
        <v>4494</v>
      </c>
      <c r="B107" t="s">
        <v>982</v>
      </c>
      <c r="C107" s="5">
        <v>2010</v>
      </c>
      <c r="D107" t="s">
        <v>4479</v>
      </c>
      <c r="E107" s="5">
        <v>1</v>
      </c>
      <c r="F107" t="s">
        <v>4367</v>
      </c>
      <c r="G107" s="6">
        <v>314</v>
      </c>
      <c r="H107" s="7">
        <v>314</v>
      </c>
      <c r="I107" s="5">
        <v>6</v>
      </c>
      <c r="J107" s="5" t="s">
        <v>4368</v>
      </c>
    </row>
    <row r="108" spans="1:14" x14ac:dyDescent="0.55000000000000004">
      <c r="A108" s="4" t="s">
        <v>4495</v>
      </c>
      <c r="B108" t="s">
        <v>2247</v>
      </c>
      <c r="C108" s="5" t="s">
        <v>230</v>
      </c>
      <c r="D108" t="s">
        <v>15</v>
      </c>
      <c r="E108" s="5">
        <v>1</v>
      </c>
      <c r="F108" t="s">
        <v>4398</v>
      </c>
      <c r="G108" s="6">
        <v>12649.999999999998</v>
      </c>
      <c r="H108" s="7">
        <v>12649.999999999998</v>
      </c>
      <c r="I108" s="5" t="s">
        <v>100</v>
      </c>
      <c r="J108" s="5" t="s">
        <v>4368</v>
      </c>
    </row>
    <row r="109" spans="1:14" x14ac:dyDescent="0.55000000000000004">
      <c r="A109" s="4" t="s">
        <v>4496</v>
      </c>
      <c r="B109" t="s">
        <v>2247</v>
      </c>
      <c r="C109" s="5" t="s">
        <v>230</v>
      </c>
      <c r="D109" t="s">
        <v>15</v>
      </c>
      <c r="E109" s="5">
        <v>1</v>
      </c>
      <c r="F109" t="s">
        <v>4420</v>
      </c>
      <c r="G109" s="6">
        <v>40250</v>
      </c>
      <c r="H109" s="7">
        <v>40250</v>
      </c>
      <c r="I109" s="5" t="s">
        <v>100</v>
      </c>
      <c r="J109" s="5" t="s">
        <v>4368</v>
      </c>
    </row>
    <row r="110" spans="1:14" x14ac:dyDescent="0.55000000000000004">
      <c r="A110" s="4" t="s">
        <v>4497</v>
      </c>
      <c r="B110" t="s">
        <v>4498</v>
      </c>
      <c r="C110" s="5">
        <v>2010</v>
      </c>
      <c r="D110" t="s">
        <v>15</v>
      </c>
      <c r="E110" s="5">
        <v>3</v>
      </c>
      <c r="F110" t="s">
        <v>4367</v>
      </c>
      <c r="G110" s="6">
        <v>890</v>
      </c>
      <c r="H110" s="7">
        <f>G110*E110</f>
        <v>2670</v>
      </c>
      <c r="I110" s="5">
        <v>2</v>
      </c>
      <c r="J110" s="5" t="s">
        <v>4368</v>
      </c>
      <c r="N110" t="str">
        <f>VLOOKUP(A110,[1]commentaires!$A$1:$R$408,13,FALSE)</f>
        <v xml:space="preserve">Wine Advocate : 100/100   |   Vinous : -   |   JSWine : 100/100   |   Commentaire Wine Advocate : "Deep garnet in color and made of 54% Cabernet Franc and 46% Merlot, the nose of the 2010 Cheval Blanc is a bit subdued to begin, measuredly opening out to reveal achingly provocative notions of molten chocolate, preserved Morello cherries, baked blackberries, boysenberries and blueberry compote with wafts of underbrush, cigar box, cumin seed and sandalwood. Full-bodied, the palate is a full-on atomic bomb waiting to go off, with very tightly coiled, slowly maturing black fruits eking out glimpses of a vast array of nuances. Still very youthful, it finishes with an incredibly persistent, jaw-dropping display of earth and mineral fireworks. I'd leave this one for another 5 years and drink it over the next 50."   |   Commentaire JS Wine : </v>
      </c>
    </row>
    <row r="111" spans="1:14" x14ac:dyDescent="0.55000000000000004">
      <c r="A111" s="4" t="s">
        <v>4499</v>
      </c>
      <c r="B111" t="s">
        <v>4118</v>
      </c>
      <c r="C111" s="5">
        <v>2011</v>
      </c>
      <c r="D111" t="s">
        <v>15</v>
      </c>
      <c r="E111" s="5">
        <v>3</v>
      </c>
      <c r="F111" t="s">
        <v>4367</v>
      </c>
      <c r="G111" s="6">
        <f>H111/3</f>
        <v>500</v>
      </c>
      <c r="H111" s="7">
        <v>1500</v>
      </c>
      <c r="I111" s="5">
        <v>1</v>
      </c>
      <c r="J111" s="5" t="s">
        <v>4368</v>
      </c>
      <c r="N111" t="str">
        <f>VLOOKUP(A111,[1]commentaires!$A$1:$R$408,13,FALSE)</f>
        <v xml:space="preserve">Wine Advocate : 90-93/100   |   Vinous : -   |   JSWine : -   |   Commentaire Wine Advocate : "A blend of 80% Cabernet Sauvignon and 20% Merlot (harvested between September 3-21), the 2011 Lafite Rothschild came in at 12.6% natural alcohol (considerably lower than in 2010 and 2009). Exhibiting a deep ruby/purple color, lots of crushed rock, red and black currant, forest floor and underbrush characteristics, moderate tannin and medium body, it is built somewhat along the lines of the 1999 and 2001. It should be a 20- to 25-year wine, but it is not at the level of the 2008, 2009 and 2010. Fresh acids give the wine a somewhat more clipped feeling than most great Lafites have exhibited. Nevertheless, there is a lot of freshness and vibrancy to this vintage."   |   Commentaire JS Wine : </v>
      </c>
    </row>
    <row r="112" spans="1:14" x14ac:dyDescent="0.55000000000000004">
      <c r="A112" s="4" t="s">
        <v>4500</v>
      </c>
      <c r="B112" t="s">
        <v>4501</v>
      </c>
      <c r="C112" s="5">
        <v>2012</v>
      </c>
      <c r="D112" t="s">
        <v>15</v>
      </c>
      <c r="E112" s="5">
        <v>6</v>
      </c>
      <c r="F112" t="s">
        <v>4367</v>
      </c>
      <c r="G112" s="6">
        <f>H112/6</f>
        <v>103.5</v>
      </c>
      <c r="H112" s="7">
        <v>621</v>
      </c>
      <c r="I112" s="5">
        <v>2</v>
      </c>
      <c r="J112" s="5" t="s">
        <v>4368</v>
      </c>
      <c r="N112" t="str">
        <f>VLOOKUP(A112,[1]commentaires!$A$1:$R$408,13,FALSE)</f>
        <v xml:space="preserve">Wine Advocate : 92-94/100   |   Vinous : 94/100   |   JSWine : 91-92/100   |   Commentaire Wine Advocate : The 2012 Pavie Decesse, a blend of 90% Merlot and 10% Cabernet Franc, is a beauty. Crushed chalk, spring flower, blackberry and smoky cassis notes are all present in this deep, full-bodied, authoritative, rich, concentrated, soft wine. It is far more accessible than most past vintages have been. I suspect this 2012 should drink well upon release and last 15-20 years. It reminds me somewhat of their 2001. Much of Pavie Decesse’s vineyard was absorbed into its neighbor, Chateau Pavie, so this estate now consists of only 8.5 acres situated on the high limestone hillside above Pavie.Drink: 2013 - 2033   |   Commentaire JS Wine : </v>
      </c>
    </row>
    <row r="113" spans="1:14" x14ac:dyDescent="0.55000000000000004">
      <c r="A113" s="4" t="s">
        <v>4502</v>
      </c>
      <c r="B113" t="s">
        <v>4503</v>
      </c>
      <c r="C113" s="5">
        <v>2012</v>
      </c>
      <c r="D113" t="s">
        <v>52</v>
      </c>
      <c r="E113" s="5">
        <v>1</v>
      </c>
      <c r="F113" t="s">
        <v>4367</v>
      </c>
      <c r="G113" s="11">
        <v>114</v>
      </c>
      <c r="H113" s="12">
        <v>114</v>
      </c>
      <c r="I113" s="13">
        <v>3</v>
      </c>
      <c r="J113" s="5" t="s">
        <v>4368</v>
      </c>
      <c r="N113" s="14" t="s">
        <v>4504</v>
      </c>
    </row>
    <row r="114" spans="1:14" x14ac:dyDescent="0.55000000000000004">
      <c r="A114" s="4" t="s">
        <v>4505</v>
      </c>
      <c r="B114" t="s">
        <v>4506</v>
      </c>
      <c r="C114" s="5">
        <v>2013</v>
      </c>
      <c r="D114" t="s">
        <v>52</v>
      </c>
      <c r="E114" s="5">
        <v>1</v>
      </c>
      <c r="F114" t="s">
        <v>4367</v>
      </c>
      <c r="G114" s="9">
        <v>79</v>
      </c>
      <c r="H114" s="10">
        <v>79</v>
      </c>
      <c r="I114" s="5">
        <v>1</v>
      </c>
      <c r="J114" s="5" t="s">
        <v>4368</v>
      </c>
      <c r="N114" s="14"/>
    </row>
    <row r="115" spans="1:14" x14ac:dyDescent="0.55000000000000004">
      <c r="A115" s="4" t="s">
        <v>4507</v>
      </c>
      <c r="B115" t="s">
        <v>4454</v>
      </c>
      <c r="C115" s="5">
        <v>2013</v>
      </c>
      <c r="D115" t="s">
        <v>15</v>
      </c>
      <c r="E115" s="5">
        <v>3</v>
      </c>
      <c r="F115" t="s">
        <v>4367</v>
      </c>
      <c r="G115" s="6">
        <f>H115/3</f>
        <v>274</v>
      </c>
      <c r="H115" s="7">
        <v>822</v>
      </c>
      <c r="I115" s="5">
        <v>1</v>
      </c>
      <c r="J115" s="5" t="s">
        <v>4368</v>
      </c>
      <c r="N115" t="str">
        <f>VLOOKUP(A115,[1]commentaires!$A$1:$R$408,13,FALSE)</f>
        <v>Wine Advocate : 95/100   |   Vinous : -   |   JSWine : 98/100   |   Commentaire Wine Advocate :    |   Commentaire JS Wine : millesima</v>
      </c>
    </row>
    <row r="116" spans="1:14" x14ac:dyDescent="0.55000000000000004">
      <c r="A116" s="4" t="s">
        <v>4508</v>
      </c>
      <c r="B116" t="s">
        <v>4509</v>
      </c>
      <c r="C116" s="5">
        <v>2013</v>
      </c>
      <c r="D116" t="s">
        <v>15</v>
      </c>
      <c r="E116" s="5">
        <v>6</v>
      </c>
      <c r="F116" t="s">
        <v>4367</v>
      </c>
      <c r="G116" s="6">
        <f>H116/6</f>
        <v>34.5</v>
      </c>
      <c r="H116" s="7">
        <v>207</v>
      </c>
      <c r="I116" s="5">
        <v>2</v>
      </c>
      <c r="J116" s="5" t="s">
        <v>4368</v>
      </c>
    </row>
    <row r="117" spans="1:14" x14ac:dyDescent="0.55000000000000004">
      <c r="A117" s="4" t="s">
        <v>467</v>
      </c>
      <c r="B117" t="s">
        <v>4510</v>
      </c>
      <c r="C117" s="5">
        <v>2013</v>
      </c>
      <c r="D117" t="s">
        <v>15</v>
      </c>
      <c r="E117" s="5">
        <v>6</v>
      </c>
      <c r="F117" t="s">
        <v>4367</v>
      </c>
      <c r="G117" s="6">
        <f>H117/6</f>
        <v>109.25</v>
      </c>
      <c r="H117" s="7">
        <v>655.5</v>
      </c>
      <c r="I117" s="5">
        <v>2</v>
      </c>
      <c r="J117" s="5" t="s">
        <v>4368</v>
      </c>
      <c r="N117" t="str">
        <f>VLOOKUP(A117,[1]commentaires!$A$1:$R$408,13,FALSE)</f>
        <v>Wine Advocate : 92/100   |   Vinous : -   |   JSWine : 94/100   |   Commentaire Wine Advocate : "The 2013 Cos d'Estournel has a fine bouquet: no vegetal signs here, clean and precise with blackberry, briary and iodine scents. While it does not possess this estate's usual complexity you have to admire the delineation interwoven into this wine. The palate is medium-bodied with supple tannin, well judged acidity, a gentle grip in the mouth and well integrated oak. There is still some edginess on the grainy finish that will be addressed by another 3-4 years in bottle, but this is certainly one of the better 2013s and it should give 15 years of pleasure."   |   Commentaire JS Wine : Very, very impressive for the vintage with a dark fruits and impressive spice and mineral undertones. Full body, chewy tannins and a long, long finish. Tight and layered. Needs two or three years to open.</v>
      </c>
    </row>
    <row r="118" spans="1:14" x14ac:dyDescent="0.55000000000000004">
      <c r="A118" s="4" t="s">
        <v>4511</v>
      </c>
      <c r="B118" t="s">
        <v>4512</v>
      </c>
      <c r="C118" s="5">
        <v>2014</v>
      </c>
      <c r="D118" t="s">
        <v>15</v>
      </c>
      <c r="E118" s="5">
        <v>6</v>
      </c>
      <c r="F118" t="s">
        <v>4398</v>
      </c>
      <c r="G118" s="6">
        <f>H118/6</f>
        <v>258.66666666666669</v>
      </c>
      <c r="H118" s="7">
        <v>1552</v>
      </c>
      <c r="I118" s="5">
        <v>3</v>
      </c>
      <c r="J118" s="5" t="s">
        <v>4368</v>
      </c>
      <c r="N118" t="str">
        <f>VLOOKUP(A118,[1]commentaires!$A$1:$R$408,13,FALSE)</f>
        <v xml:space="preserve">Wine Advocate : 95/100   |   Vinous : 95/100   |   JSWine : 99/100   |   Commentaire Wine Advocate : The 2014 Ducru Beaucaillou showed extremely well when I tasted it with Bruno Borie during en primeur. Now in bottle, it delivers on that promise with beautifully defined blackberry and raspberry fruit infused with cedar and pencil box aromas. Quintessentially Saint Julien. The palate is very well defined with fine tannin, pitch-perfect acidity, a palpable sense of energy and frisson from start to finish that delivers plenty of tobacco-infused fruit. It is not the perfection-flirting legend that I have read elsewhere; it is just a damn good Saint Julien that is going to drink beautifully over the next 25 to 30 years."   |   Commentaire JS Wine : Fabulous aromas of crushed berries such as blackberries and blackcurrants, not to mention spices. Wet earth and cedar, too. Complex. Full-bodied, yet agile and complete. A dense center palate. Ultra-round tannins. Everything in the right balance. Wonderful to taste but better to drink in 2022. </v>
      </c>
    </row>
    <row r="119" spans="1:14" x14ac:dyDescent="0.55000000000000004">
      <c r="A119" s="4" t="s">
        <v>4513</v>
      </c>
      <c r="B119" t="s">
        <v>4514</v>
      </c>
      <c r="C119" s="5">
        <v>2014</v>
      </c>
      <c r="D119" t="s">
        <v>15</v>
      </c>
      <c r="E119" s="5">
        <v>6</v>
      </c>
      <c r="F119" t="s">
        <v>4367</v>
      </c>
      <c r="G119" s="6">
        <f>H119/6</f>
        <v>29.900000000000002</v>
      </c>
      <c r="H119" s="7">
        <v>179.4</v>
      </c>
      <c r="I119" s="5">
        <v>2</v>
      </c>
      <c r="J119" s="5" t="s">
        <v>4368</v>
      </c>
      <c r="N119" t="str">
        <f>VLOOKUP(A119,[1]commentaires!$A$1:$R$408,13,FALSE)</f>
        <v xml:space="preserve">Wine Advocate : 88/100   |   Vinous : -   |   JSWine : 91-92/100   |   Commentaire Wine Advocate : "The 2014 Grand-Puy-Ducasse has a conservative, rather backward and tertiary nose that needs to demonstrate more fruit intensity. Pleasant enough, but not as memorable as its peers. The palate is medium-bodied with supple tannin, more weight than it demonstrated from barrel, although the second half is very linear and refuses to fan out. It cuts away a little short. Not bad, but there is still room for improvement."   |   Commentaire JS Wine : </v>
      </c>
    </row>
    <row r="120" spans="1:14" x14ac:dyDescent="0.55000000000000004">
      <c r="A120" s="4" t="s">
        <v>4515</v>
      </c>
      <c r="B120" t="s">
        <v>4516</v>
      </c>
      <c r="C120" s="5">
        <v>2014</v>
      </c>
      <c r="D120" t="s">
        <v>15</v>
      </c>
      <c r="E120" s="5">
        <v>6</v>
      </c>
      <c r="F120" t="s">
        <v>4367</v>
      </c>
      <c r="G120" s="6">
        <v>108</v>
      </c>
      <c r="H120" s="7">
        <v>648</v>
      </c>
      <c r="I120" s="5">
        <v>2</v>
      </c>
      <c r="J120" s="5" t="s">
        <v>4368</v>
      </c>
      <c r="N120" t="e">
        <f>VLOOKUP(A120,[1]commentaires!$A$1:$R$408,13,FALSE)</f>
        <v>#N/A</v>
      </c>
    </row>
    <row r="121" spans="1:14" x14ac:dyDescent="0.55000000000000004">
      <c r="A121" s="4" t="s">
        <v>4517</v>
      </c>
      <c r="B121" t="s">
        <v>4493</v>
      </c>
      <c r="C121" s="5">
        <v>2014</v>
      </c>
      <c r="D121" t="s">
        <v>15</v>
      </c>
      <c r="E121" s="5">
        <v>6</v>
      </c>
      <c r="F121" t="s">
        <v>4367</v>
      </c>
      <c r="G121" s="6">
        <f>H121/6</f>
        <v>69</v>
      </c>
      <c r="H121" s="7">
        <v>414</v>
      </c>
      <c r="I121" s="5">
        <v>1</v>
      </c>
      <c r="J121" s="5" t="s">
        <v>4368</v>
      </c>
      <c r="N121" t="str">
        <f>VLOOKUP(A121,[1]commentaires!$A$1:$R$408,13,FALSE)</f>
        <v xml:space="preserve">Wine Advocate : 93/100   |   Vinous : 95-97/100   |   JSWine : 96/100   |   Commentaire Wine Advocate : "The 2014 Smith-Haut-Lafitte has a fragrant mulberry and strawberry scented bouquet with cedar and subtle undergrowth scents emerging with time. There is something almost Musigny-like here (written as a complement incidentally--why not be compared to the greatest Burgundy Grand Cru?). The palate is medium-bodied with a soft and mellow opening. Quite spicy in the mouth with leather-tinged fruit on the open and inviting finish, there is something very approachable about this Smith-Haut-Lafitte, though like the 2014 Pape-Clement, it contains the substance to drink well over 10-15 years."   |   Commentaire JS Wine : </v>
      </c>
    </row>
    <row r="122" spans="1:14" x14ac:dyDescent="0.55000000000000004">
      <c r="A122" s="4" t="s">
        <v>4518</v>
      </c>
      <c r="B122" t="s">
        <v>4489</v>
      </c>
      <c r="C122" s="5">
        <v>2014</v>
      </c>
      <c r="D122" t="s">
        <v>52</v>
      </c>
      <c r="E122" s="5">
        <v>1</v>
      </c>
      <c r="F122" t="s">
        <v>4367</v>
      </c>
      <c r="G122" s="6">
        <v>340</v>
      </c>
      <c r="H122" s="7">
        <v>340</v>
      </c>
      <c r="I122" s="5">
        <v>1</v>
      </c>
      <c r="J122" s="5" t="s">
        <v>4368</v>
      </c>
      <c r="N122" t="str">
        <f>VLOOKUP(A122,[1]commentaires!$A$1:$R$408,13,FALSE)</f>
        <v xml:space="preserve">Wine Advocate : -   |   Vinous : 97/100   |   JSWine : -   |   Commentaire Wine Advocate :    |   Commentaire JS Wine : </v>
      </c>
    </row>
    <row r="123" spans="1:14" x14ac:dyDescent="0.55000000000000004">
      <c r="A123" s="4" t="s">
        <v>4519</v>
      </c>
      <c r="B123" t="s">
        <v>2068</v>
      </c>
      <c r="C123" s="5">
        <v>2014</v>
      </c>
      <c r="D123" t="s">
        <v>15</v>
      </c>
      <c r="E123" s="5">
        <v>3</v>
      </c>
      <c r="F123" t="s">
        <v>4367</v>
      </c>
      <c r="G123" s="6">
        <v>449</v>
      </c>
      <c r="H123" s="7">
        <f>G123*E123</f>
        <v>1347</v>
      </c>
      <c r="I123" s="5">
        <v>2</v>
      </c>
      <c r="J123" s="5" t="s">
        <v>4368</v>
      </c>
      <c r="N123" t="str">
        <f>VLOOKUP(A123,[1]commentaires!$A$1:$R$408,13,FALSE)</f>
        <v xml:space="preserve">Wine Advocate : 97/100   |   Vinous : 96/100   |   JSWine : 99/100   |   Commentaire Wine Advocate :    |   Commentaire JS Wine : </v>
      </c>
    </row>
    <row r="124" spans="1:14" x14ac:dyDescent="0.55000000000000004">
      <c r="A124" s="4" t="s">
        <v>4520</v>
      </c>
      <c r="B124" t="s">
        <v>2247</v>
      </c>
      <c r="C124" s="5">
        <v>2014</v>
      </c>
      <c r="D124" t="s">
        <v>15</v>
      </c>
      <c r="E124" s="5">
        <v>1</v>
      </c>
      <c r="F124" t="s">
        <v>4367</v>
      </c>
      <c r="G124" s="6">
        <v>3100</v>
      </c>
      <c r="H124" s="7">
        <v>3100</v>
      </c>
      <c r="I124" s="5">
        <v>2</v>
      </c>
      <c r="J124" s="5" t="s">
        <v>4368</v>
      </c>
      <c r="N124" t="str">
        <f>VLOOKUP(A124,[1]commentaires!$A$1:$R$408,13,FALSE)</f>
        <v>Wine Advocate : 93/100   |   Vinous : -   |   JSWine : 95/100   |   Commentaire Wine Advocate : The 2014 Petrus was tasted on the same morning as the 2014 Vieux-Château-Certan and though they are built from different blends, their personalities are quite similar. This is a succinct, not powerful, much more refined and discrete bouquet, gradually unfurling and revealing a subtle sea spray/marine element. The palate is again quite discrete at first and unfolds at a glacial pace. It is beautifully balanced with fine tannin, quite linear and structured, gently building towards a finish that has wonderful salinity (continuing that marine theme). Note: I actually returned to taste this several hours later, because it was so closed earlier on and it did finally open, which is atypical for this Pomerol. It is a wonderful Petrus, but one that will deserve bottle age and decanting.   |   Commentaire JS Wine : his has lush, fleshy layers of blackberry, fig and black currant confiture rumbling through, pushed by notes of charcoal and warm tobacco leaf. Ganache hints fill in on the finish. Bass-driven, with a serious knot of tannins that have yet to stretch out, but the core of fruit is way too serious to doubt.</v>
      </c>
    </row>
    <row r="125" spans="1:14" x14ac:dyDescent="0.55000000000000004">
      <c r="A125" s="4" t="s">
        <v>4521</v>
      </c>
      <c r="B125" t="s">
        <v>4522</v>
      </c>
      <c r="C125" s="5">
        <v>2014</v>
      </c>
      <c r="D125" t="s">
        <v>4479</v>
      </c>
      <c r="E125" s="5">
        <v>1</v>
      </c>
      <c r="F125" t="s">
        <v>4367</v>
      </c>
      <c r="G125" s="9">
        <v>189</v>
      </c>
      <c r="H125" s="10">
        <v>189</v>
      </c>
      <c r="I125">
        <v>6</v>
      </c>
      <c r="J125" s="5" t="s">
        <v>4368</v>
      </c>
    </row>
    <row r="126" spans="1:14" x14ac:dyDescent="0.55000000000000004">
      <c r="A126" s="4" t="s">
        <v>4523</v>
      </c>
      <c r="B126" t="s">
        <v>4524</v>
      </c>
      <c r="C126" s="5">
        <v>2015</v>
      </c>
      <c r="D126" t="s">
        <v>15</v>
      </c>
      <c r="E126" s="5">
        <v>6</v>
      </c>
      <c r="F126" t="s">
        <v>4367</v>
      </c>
      <c r="G126" s="6">
        <f>H126/6</f>
        <v>40.25</v>
      </c>
      <c r="H126" s="7">
        <v>241.5</v>
      </c>
      <c r="I126" s="5">
        <v>2</v>
      </c>
      <c r="J126" s="5" t="s">
        <v>4368</v>
      </c>
      <c r="N126" t="str">
        <f>VLOOKUP(A126,[1]commentaires!$A$1:$R$408,13,FALSE)</f>
        <v xml:space="preserve">Wine Advocate : -   |   Vinous : -   |   JSWine : 91/100   |   Commentaire Wine Advocate :    |   Commentaire JS Wine : </v>
      </c>
    </row>
    <row r="127" spans="1:14" x14ac:dyDescent="0.55000000000000004">
      <c r="A127" s="4" t="s">
        <v>4525</v>
      </c>
      <c r="B127" t="s">
        <v>4526</v>
      </c>
      <c r="C127" s="5">
        <v>2015</v>
      </c>
      <c r="D127" t="s">
        <v>15</v>
      </c>
      <c r="E127" s="5">
        <v>6</v>
      </c>
      <c r="F127" t="s">
        <v>4367</v>
      </c>
      <c r="G127" s="6">
        <f>H127/6</f>
        <v>34.5</v>
      </c>
      <c r="H127" s="7">
        <v>207</v>
      </c>
      <c r="I127" s="5">
        <v>2</v>
      </c>
      <c r="J127" s="5" t="s">
        <v>4368</v>
      </c>
      <c r="N127" t="str">
        <f>VLOOKUP(A127,[1]commentaires!$A$1:$R$408,13,FALSE)</f>
        <v xml:space="preserve">Wine Advocate : 94+/100   |   Vinous : 93/100   |   JSWine : 94/100   |   Commentaire Wine Advocate : "The lemon colored 2015 Guiraud features beautiful lime juice and lemon curd scents with paraffin and honeycomb nuances plus touches of chalk dust, ginger and candied peel. It has gorgeous tension in the mouth with tons of citrus, mineral and savory layers, finishing on a zesty note."   |   Commentaire JS Wine : </v>
      </c>
    </row>
    <row r="128" spans="1:14" x14ac:dyDescent="0.55000000000000004">
      <c r="A128" s="4" t="s">
        <v>4527</v>
      </c>
      <c r="B128" t="s">
        <v>2068</v>
      </c>
      <c r="C128" s="5">
        <v>2015</v>
      </c>
      <c r="D128" t="s">
        <v>15</v>
      </c>
      <c r="E128" s="5">
        <v>6</v>
      </c>
      <c r="F128" t="s">
        <v>4367</v>
      </c>
      <c r="G128" s="6">
        <v>530</v>
      </c>
      <c r="H128" s="7">
        <f>G128*E128</f>
        <v>3180</v>
      </c>
      <c r="I128" s="5">
        <v>1</v>
      </c>
      <c r="J128" s="5" t="s">
        <v>4368</v>
      </c>
      <c r="N128" t="str">
        <f>VLOOKUP(A128,[1]commentaires!$A$1:$R$408,13,FALSE)</f>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
    </row>
    <row r="129" spans="1:14" x14ac:dyDescent="0.55000000000000004">
      <c r="A129" s="4" t="s">
        <v>4528</v>
      </c>
      <c r="B129" t="s">
        <v>4516</v>
      </c>
      <c r="C129" s="5">
        <v>2015</v>
      </c>
      <c r="D129" t="s">
        <v>15</v>
      </c>
      <c r="E129" s="5">
        <v>1</v>
      </c>
      <c r="F129" t="s">
        <v>4367</v>
      </c>
      <c r="G129" s="6">
        <v>124</v>
      </c>
      <c r="H129" s="7">
        <v>124</v>
      </c>
      <c r="I129" s="5">
        <v>6</v>
      </c>
      <c r="J129" s="5" t="s">
        <v>4368</v>
      </c>
      <c r="N129" t="str">
        <f>VLOOKUP(A129,[1]commentaires!$A$1:$R$408,13,FALSE)</f>
        <v>Wine Advocate : 97/100   |   Vinous : -   |   JSWine : 98/100   |   Commentaire Wine Advocate : "A blend of 65% Cabernet Sauvignon, 30% Merlot, 4% Cabernet Franc and 1% Petit Verdot, 50% of the 2015 Pontet-Canet was aged in new French oak, while 15% was matured in second fill barrels and 35% in cement amphorae. Deep garnet-purple in color, the nose opens with exuberant black currants, red currants and black raspberries scents plus an evocative undercurrent of cedar chest, dusty earth, cloves, chocolate box and Provence herbs with a fragrant waft of lavender. Medium to full-bodied and built like a brick house with very firm, wonderfully grainy tannins and black and red fruits charged with the most singular energy, it finishes with incredible persistence and depth."   |   Commentaire JS Wine : So much floral and dark-fruit character with almonds and walnut shell. Full body and ultra-fine tannins. Powerful. Classic style with a harmony and energy. Goes on for minutes. A superb wine with great fruit. Real Bordeaux. Try in 2025.</v>
      </c>
    </row>
    <row r="130" spans="1:14" x14ac:dyDescent="0.55000000000000004">
      <c r="A130" s="4" t="s">
        <v>4529</v>
      </c>
      <c r="B130" t="s">
        <v>1850</v>
      </c>
      <c r="C130" s="5">
        <v>2015</v>
      </c>
      <c r="D130" t="s">
        <v>4479</v>
      </c>
      <c r="E130" s="5">
        <v>1</v>
      </c>
      <c r="F130" t="s">
        <v>4398</v>
      </c>
      <c r="G130" s="6">
        <v>850</v>
      </c>
      <c r="H130" s="7">
        <v>850</v>
      </c>
      <c r="I130" s="5">
        <v>2</v>
      </c>
      <c r="J130" s="5" t="s">
        <v>4368</v>
      </c>
      <c r="N130" t="str">
        <f>VLOOKUP(A130,[1]commentaires!$A$1:$R$408,13,FALSE)</f>
        <v xml:space="preserve">Wine Advocate : 91-93/100   |   Vinous : -   |   JSWine : -   |   Commentaire Wine Advocate :    |   Commentaire JS Wine : </v>
      </c>
    </row>
    <row r="131" spans="1:14" x14ac:dyDescent="0.55000000000000004">
      <c r="A131" s="4" t="s">
        <v>4530</v>
      </c>
      <c r="B131" t="s">
        <v>4531</v>
      </c>
      <c r="C131" s="5">
        <v>2015</v>
      </c>
      <c r="D131" t="s">
        <v>52</v>
      </c>
      <c r="E131" s="5">
        <v>1</v>
      </c>
      <c r="F131" t="s">
        <v>4367</v>
      </c>
      <c r="G131" s="9">
        <v>54</v>
      </c>
      <c r="H131" s="10">
        <f>G131*E131</f>
        <v>54</v>
      </c>
      <c r="I131" s="13">
        <v>9</v>
      </c>
      <c r="J131" s="5" t="s">
        <v>4368</v>
      </c>
      <c r="N131" s="14" t="s">
        <v>4504</v>
      </c>
    </row>
    <row r="132" spans="1:14" x14ac:dyDescent="0.55000000000000004">
      <c r="A132" s="4" t="s">
        <v>4532</v>
      </c>
      <c r="B132" t="s">
        <v>4533</v>
      </c>
      <c r="C132" s="5">
        <v>2015</v>
      </c>
      <c r="D132" t="s">
        <v>15</v>
      </c>
      <c r="E132" s="5">
        <v>1</v>
      </c>
      <c r="F132" t="s">
        <v>4398</v>
      </c>
      <c r="G132" s="6">
        <v>132</v>
      </c>
      <c r="H132" s="7">
        <v>132</v>
      </c>
      <c r="I132" s="5">
        <v>1</v>
      </c>
      <c r="J132" s="5" t="s">
        <v>4368</v>
      </c>
      <c r="N132" t="str">
        <f>VLOOKUP(A132,[1]commentaires!$A$1:$R$408,13,FALSE)</f>
        <v>Wine Advocate : 96/100   |   Vinous : 98+/100   |   JSWine : 98/100   |   Commentaire Wine Advocate : 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
    </row>
    <row r="133" spans="1:14" x14ac:dyDescent="0.55000000000000004">
      <c r="A133" s="4" t="s">
        <v>4534</v>
      </c>
      <c r="B133" t="s">
        <v>4535</v>
      </c>
      <c r="C133" s="5">
        <v>2015</v>
      </c>
      <c r="D133" t="s">
        <v>52</v>
      </c>
      <c r="E133" s="5">
        <v>1</v>
      </c>
      <c r="F133" t="s">
        <v>4367</v>
      </c>
      <c r="G133" s="6">
        <v>70</v>
      </c>
      <c r="H133" s="7">
        <v>70</v>
      </c>
      <c r="I133" s="5">
        <v>5</v>
      </c>
      <c r="J133" s="5" t="s">
        <v>4368</v>
      </c>
      <c r="K133" s="8"/>
      <c r="N133" t="str">
        <f>VLOOKUP(A133,[1]commentaires!$A$1:$R$408,13,FALSE)</f>
        <v xml:space="preserve">Wine Advocate : 93/100   |   Vinous : 93/100   |   JSWine : 94/100   |   Commentaire Wine Advocate :    |   Commentaire JS Wine : </v>
      </c>
    </row>
    <row r="134" spans="1:14" x14ac:dyDescent="0.55000000000000004">
      <c r="A134" s="4" t="s">
        <v>4536</v>
      </c>
      <c r="B134" t="s">
        <v>4537</v>
      </c>
      <c r="C134" s="5">
        <v>2015</v>
      </c>
      <c r="D134" t="s">
        <v>52</v>
      </c>
      <c r="E134" s="5">
        <v>1</v>
      </c>
      <c r="F134" t="s">
        <v>4367</v>
      </c>
      <c r="G134" s="6">
        <v>164</v>
      </c>
      <c r="H134" s="7">
        <v>164</v>
      </c>
      <c r="I134" s="13">
        <v>0</v>
      </c>
      <c r="J134" s="5" t="s">
        <v>4368</v>
      </c>
      <c r="K134" s="8"/>
    </row>
    <row r="135" spans="1:14" x14ac:dyDescent="0.55000000000000004">
      <c r="A135" s="4" t="s">
        <v>4538</v>
      </c>
      <c r="B135" t="s">
        <v>886</v>
      </c>
      <c r="C135" s="5">
        <v>2015</v>
      </c>
      <c r="D135" t="s">
        <v>52</v>
      </c>
      <c r="E135" s="5">
        <v>1</v>
      </c>
      <c r="F135" t="s">
        <v>4367</v>
      </c>
      <c r="G135" s="9">
        <v>64</v>
      </c>
      <c r="H135" s="10">
        <v>64</v>
      </c>
      <c r="I135" s="5">
        <v>12</v>
      </c>
      <c r="J135" s="5" t="s">
        <v>4368</v>
      </c>
    </row>
    <row r="136" spans="1:14" x14ac:dyDescent="0.55000000000000004">
      <c r="A136" s="4" t="s">
        <v>4539</v>
      </c>
      <c r="B136" t="s">
        <v>2068</v>
      </c>
      <c r="C136" s="5">
        <v>2015</v>
      </c>
      <c r="D136" t="s">
        <v>15</v>
      </c>
      <c r="E136" s="5">
        <v>3</v>
      </c>
      <c r="F136" t="s">
        <v>4367</v>
      </c>
      <c r="G136" s="6">
        <v>520</v>
      </c>
      <c r="H136" s="7">
        <f>G136*E136</f>
        <v>1560</v>
      </c>
      <c r="I136" s="5">
        <v>3</v>
      </c>
      <c r="J136" s="5" t="s">
        <v>4368</v>
      </c>
      <c r="N136" t="str">
        <f>VLOOKUP(A136,[1]commentaires!$A$1:$R$408,13,FALSE)</f>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
    </row>
    <row r="137" spans="1:14" x14ac:dyDescent="0.55000000000000004">
      <c r="A137" s="4" t="s">
        <v>4540</v>
      </c>
      <c r="B137" t="s">
        <v>4541</v>
      </c>
      <c r="C137" s="5">
        <v>2015</v>
      </c>
      <c r="D137" t="s">
        <v>15</v>
      </c>
      <c r="E137" s="5">
        <v>1</v>
      </c>
      <c r="F137" t="s">
        <v>4542</v>
      </c>
      <c r="G137" s="9">
        <v>175</v>
      </c>
      <c r="H137" s="10">
        <v>175</v>
      </c>
      <c r="I137" s="5">
        <v>12</v>
      </c>
      <c r="J137" s="5" t="s">
        <v>4368</v>
      </c>
    </row>
    <row r="138" spans="1:14" x14ac:dyDescent="0.55000000000000004">
      <c r="A138" s="4" t="s">
        <v>4543</v>
      </c>
      <c r="B138" t="s">
        <v>4544</v>
      </c>
      <c r="C138" s="5">
        <v>2015</v>
      </c>
      <c r="D138" t="s">
        <v>4479</v>
      </c>
      <c r="E138" s="5">
        <v>1</v>
      </c>
      <c r="F138" t="s">
        <v>4367</v>
      </c>
      <c r="G138" s="9">
        <v>3469</v>
      </c>
      <c r="H138" s="10">
        <v>3469</v>
      </c>
      <c r="I138" s="5">
        <v>2</v>
      </c>
      <c r="J138" s="5" t="s">
        <v>4368</v>
      </c>
    </row>
    <row r="139" spans="1:14" x14ac:dyDescent="0.55000000000000004">
      <c r="A139" s="4" t="s">
        <v>4545</v>
      </c>
      <c r="B139" t="s">
        <v>4524</v>
      </c>
      <c r="C139" s="5">
        <v>2016</v>
      </c>
      <c r="D139" t="s">
        <v>15</v>
      </c>
      <c r="E139" s="5">
        <v>6</v>
      </c>
      <c r="F139" t="s">
        <v>4367</v>
      </c>
      <c r="G139" s="6">
        <f>H139/6</f>
        <v>40.25</v>
      </c>
      <c r="H139" s="7">
        <v>241.5</v>
      </c>
      <c r="I139" s="5">
        <v>2</v>
      </c>
      <c r="J139" s="5" t="s">
        <v>4368</v>
      </c>
      <c r="N139" t="str">
        <f>VLOOKUP(A139,[1]commentaires!$A$1:$R$408,13,FALSE)</f>
        <v xml:space="preserve">Wine Advocate : 85+/100   |   Vinous : -   |   JSWine : 94/100   |   Commentaire Wine Advocate : "Deep garnet-purple colored, the 2016 Boyd-Cantenac is sporting a lot of cedar on the nose, overshadowing the attractive cassis, cherries and dried herbs scents. The palate is medium-bodied, chewy, oaky and a little hard to love at this stage due to the abundance of wood."   |   Commentaire JS Wine : </v>
      </c>
    </row>
    <row r="140" spans="1:14" x14ac:dyDescent="0.55000000000000004">
      <c r="A140" s="4" t="s">
        <v>4546</v>
      </c>
      <c r="B140" t="s">
        <v>4547</v>
      </c>
      <c r="C140" s="5">
        <v>2016</v>
      </c>
      <c r="D140" t="s">
        <v>15</v>
      </c>
      <c r="E140" s="5">
        <v>12</v>
      </c>
      <c r="F140" t="s">
        <v>4367</v>
      </c>
      <c r="G140" s="6">
        <f>H140/12</f>
        <v>25.53</v>
      </c>
      <c r="H140" s="7">
        <v>306.36</v>
      </c>
      <c r="I140" s="5">
        <v>2</v>
      </c>
      <c r="J140" s="5" t="s">
        <v>4368</v>
      </c>
      <c r="N140" t="str">
        <f>VLOOKUP(A140,[1]commentaires!$A$1:$R$408,13,FALSE)</f>
        <v>Wine Advocate : 90-92/100   |   Vinous : -   |   JSWine : 94/100   |   Commentaire Wine Advocate : "Medium garnet-purple colored, the 2016 Cantemerle offers up warm plums, black cherries and mulberries with an earth and bay leaves undercurrent. The palate is medium-bodied with just enough fruit and pleasantly chewy tannins, finishing with an herbal lift."   |   Commentaire JS Wine : Plenty of menthol, blackberry and blackcurrant aromas in this elegant, medium-weight Haut-Médoc that’s got as much freshness as ripeness and a long, clean, mineral and herbal finish. An incredibly food-flexible wine! Drink or hold</v>
      </c>
    </row>
    <row r="141" spans="1:14" x14ac:dyDescent="0.55000000000000004">
      <c r="A141" s="4" t="s">
        <v>4548</v>
      </c>
      <c r="B141" t="s">
        <v>4498</v>
      </c>
      <c r="C141" s="5">
        <v>2016</v>
      </c>
      <c r="D141" t="s">
        <v>15</v>
      </c>
      <c r="E141" s="5">
        <v>1</v>
      </c>
      <c r="F141" t="s">
        <v>4367</v>
      </c>
      <c r="G141" s="6">
        <v>650</v>
      </c>
      <c r="H141" s="7">
        <v>650</v>
      </c>
      <c r="I141" s="5">
        <v>6</v>
      </c>
      <c r="J141" s="5" t="s">
        <v>4368</v>
      </c>
      <c r="N141" t="str">
        <f>VLOOKUP(A141,[1]commentaires!$A$1:$R$408,13,FALSE)</f>
        <v xml:space="preserve">Wine Advocate : 100/100   |   Vinous : 98/100   |   JSWine : 94/100   |   Commentaire Wine Advocate : "The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   |   Commentaire JS Wine : </v>
      </c>
    </row>
    <row r="142" spans="1:14" x14ac:dyDescent="0.55000000000000004">
      <c r="A142" s="4" t="s">
        <v>4549</v>
      </c>
      <c r="B142" t="s">
        <v>4550</v>
      </c>
      <c r="C142" s="5">
        <v>2016</v>
      </c>
      <c r="D142" t="s">
        <v>15</v>
      </c>
      <c r="E142" s="5">
        <v>6</v>
      </c>
      <c r="F142" t="s">
        <v>4367</v>
      </c>
      <c r="G142" s="6">
        <f>H142/6</f>
        <v>69</v>
      </c>
      <c r="H142" s="7">
        <v>414</v>
      </c>
      <c r="I142" s="5">
        <v>2</v>
      </c>
      <c r="J142" s="5" t="s">
        <v>4368</v>
      </c>
      <c r="N142" t="str">
        <f>VLOOKUP(A142,[1]commentaires!$A$1:$R$408,13,FALSE)</f>
        <v>Wine Advocate : 92/100   |   Vinous : 91/100   |   JSWine : 96/100   |   Commentaire Wine Advocate : Medium to deep garnet-purple colored, the 2016 Croix de Labrie offers scents of wild blueberries, Black Forest cake and kirsch with touches of garrigue and tilled soil plus a waft of stewed tea. Medium to full-bodied, concentrated and with a firm frame of grainy tannins, it has a lovely line of freshness taking the opulent fruit to a long finish. - Lisa Perrotti-Brown   |   Commentaire JS Wine : " This shows so much violet and dark-berry character on the nose. So enticing. Full-bodied with chewy and polished tannins, blackberries and eucalyptus and a light, menthol note to finish. A rich yet touching wine. Try after 2023. "</v>
      </c>
    </row>
    <row r="143" spans="1:14" x14ac:dyDescent="0.55000000000000004">
      <c r="A143" s="4" t="s">
        <v>4551</v>
      </c>
      <c r="B143" t="s">
        <v>4552</v>
      </c>
      <c r="C143" s="5">
        <v>2016</v>
      </c>
      <c r="D143" t="s">
        <v>15</v>
      </c>
      <c r="E143" s="5">
        <v>6</v>
      </c>
      <c r="F143" t="s">
        <v>4367</v>
      </c>
      <c r="G143" s="6">
        <f>H143/6</f>
        <v>31.05</v>
      </c>
      <c r="H143" s="7">
        <v>186.3</v>
      </c>
      <c r="I143" s="5">
        <v>2</v>
      </c>
      <c r="J143" s="5" t="s">
        <v>4368</v>
      </c>
      <c r="N143" t="str">
        <f>VLOOKUP(A143,[1]commentaires!$A$1:$R$408,13,FALSE)</f>
        <v xml:space="preserve">Wine Advocate : 88-90/100   |   Vinous : 91/100   |   JSWine : 93/100   |   Commentaire Wine Advocate : "The 2016 Desmirail is a blend of 60% Cabernet Sauvignon, 37% Merlot and 3% Petit Verdot. It does not possess the most complex Margaux nose, although the purity deserves a commendation with blueberry and cassis fruit. The palate has quite a rich and showy opening though fortunately it does not go over the top. There is a slight metallic edge towards the finish, which I hope will disappear by the time of bottling. It just feels a little pinched at the moment, so there is room for improvement here."   |   Commentaire JS Wine : </v>
      </c>
    </row>
    <row r="144" spans="1:14" x14ac:dyDescent="0.55000000000000004">
      <c r="A144" s="4" t="s">
        <v>4553</v>
      </c>
      <c r="B144" t="s">
        <v>4554</v>
      </c>
      <c r="C144" s="5">
        <v>2016</v>
      </c>
      <c r="D144" t="s">
        <v>15</v>
      </c>
      <c r="E144" s="5">
        <v>6</v>
      </c>
      <c r="F144" t="s">
        <v>4367</v>
      </c>
      <c r="G144" s="6">
        <v>194</v>
      </c>
      <c r="H144" s="7">
        <f>G144*E144</f>
        <v>1164</v>
      </c>
      <c r="I144" s="5">
        <v>1</v>
      </c>
      <c r="J144" s="5" t="s">
        <v>4368</v>
      </c>
      <c r="N144" t="str">
        <f>VLOOKUP(A144,[1]commentaires!$A$1:$R$408,13,FALSE)</f>
        <v xml:space="preserve">Wine Advocate : 97+/100   |   Vinous : 98+/100   |   JSWine : 99/100   |   Commentaire Wine Advocate : "The 2016 Figeac is comprised of 38% Cabernet Sauvignon, 36% Merlot and 26% Cabernet Franc. Deep garnet-purple colored, the nose is a little broody and reticent at this very youthful stage, slowly unfolding to reveal profound plum preserves, crème de cassis, black raspberries and star anise with hints of moss-covered bark, truffles and tilled loam plus a waft of red currants and raspberry leaves sparks. Medium to full-bodied, the palate is practically quivering with energy, offering glimpses at tightly wound black fruit and mineral/ferrous layers, framed by very firm, ripe tannins and wonderful tension, finishing long with the spices coming through. This will need a good 7-8 years to come round and then should cellar for 40+ years. Very serious, beautifully poised and sophisticated personality this vintage."   |   Commentaire JS Wine : </v>
      </c>
    </row>
    <row r="145" spans="1:14" x14ac:dyDescent="0.55000000000000004">
      <c r="A145" s="4" t="s">
        <v>4555</v>
      </c>
      <c r="B145" t="s">
        <v>4514</v>
      </c>
      <c r="C145" s="5">
        <v>2016</v>
      </c>
      <c r="D145" t="s">
        <v>15</v>
      </c>
      <c r="E145" s="5">
        <v>6</v>
      </c>
      <c r="F145" t="s">
        <v>4367</v>
      </c>
      <c r="G145" s="6">
        <f>H145/6</f>
        <v>34.5</v>
      </c>
      <c r="H145" s="7">
        <v>207</v>
      </c>
      <c r="I145" s="5">
        <v>2</v>
      </c>
      <c r="J145" s="5" t="s">
        <v>4368</v>
      </c>
      <c r="N145" t="str">
        <f>VLOOKUP(A145,[1]commentaires!$A$1:$R$408,13,FALSE)</f>
        <v>Wine Advocate : 89/100   |   Vinous : -   |   JSWine : 92/100   |   Commentaire Wine Advocate : The 2016 Grand-Puy-Ducasse follows up the 2015 with a 2016 that is equally good, marking--one hopes--a change in direction for this Pauillac estate that frustratingly under-performed in the past. This has a very attractive bouquet with pure blackberry and raspberry coulis aromas, just that hint of pencil lead leading you towards Pauillac. The palate is medium-bodied with fine tannin, plenty of sappy black fruit and a hint of tar and graphite towards the persistent finish. This is an excellent "G.P.D" that should give a couple decades of drinking pleasure   |   Commentaire JS Wine : A medium-bodied and elegant Pauillac with fine, mixed_x0002_currant aromas, polished tannins and a lively finish. Drink or hold.</v>
      </c>
    </row>
    <row r="146" spans="1:14" x14ac:dyDescent="0.55000000000000004">
      <c r="A146" s="4" t="s">
        <v>4076</v>
      </c>
      <c r="B146" t="s">
        <v>4556</v>
      </c>
      <c r="C146" s="5">
        <v>2016</v>
      </c>
      <c r="D146" t="s">
        <v>15</v>
      </c>
      <c r="E146" s="5">
        <v>6</v>
      </c>
      <c r="F146" t="s">
        <v>4367</v>
      </c>
      <c r="G146" s="6">
        <v>175</v>
      </c>
      <c r="H146" s="7">
        <f>G146*E146</f>
        <v>1050</v>
      </c>
      <c r="I146" s="5">
        <v>1</v>
      </c>
      <c r="J146" s="5" t="s">
        <v>4368</v>
      </c>
      <c r="N146" t="str">
        <f>VLOOKUP(A146,[1]commentaires!$A$1:$R$408,13,FALSE)</f>
        <v xml:space="preserve">Wine Advocate : 95/100   |   Vinous : -   |   JSWine : 96/100   |   Commentaire Wine Advocate : The 2016 Les Forts de Latour is superb, unwinding in the glass with notions of blackcurrants, wild berries,
sweet loamy soil, cigar wrapper and English walnuts. Medium to full-bodied, deep, and layered, it’s
concentrated and tightly wound, with superb depth at the core, lively acids, and ripe, powdery tannins. This is
an impeccably balanced, utterly classical Forts de Latour worth a special effort to seek out. 2030 – 2060”   |   Commentaire JS Wine : </v>
      </c>
    </row>
    <row r="147" spans="1:14" x14ac:dyDescent="0.55000000000000004">
      <c r="A147" s="4" t="s">
        <v>4557</v>
      </c>
      <c r="B147" t="s">
        <v>4558</v>
      </c>
      <c r="C147" s="5">
        <v>2016</v>
      </c>
      <c r="D147" t="s">
        <v>15</v>
      </c>
      <c r="E147" s="5">
        <v>6</v>
      </c>
      <c r="F147" t="s">
        <v>4367</v>
      </c>
      <c r="G147" s="6">
        <f>H147/6</f>
        <v>34.5</v>
      </c>
      <c r="H147" s="7">
        <v>207</v>
      </c>
      <c r="I147" s="5">
        <v>2</v>
      </c>
      <c r="J147" s="5" t="s">
        <v>4368</v>
      </c>
      <c r="N147" t="str">
        <f>VLOOKUP(A147,[1]commentaires!$A$1:$R$408,13,FALSE)</f>
        <v>Wine Advocate : 92-94/100   |   Vinous : -   |   JSWine : 93/100   |   Commentaire Wine Advocate : "The 2016 Lynch Moussas is a blend of 17% Merlot an 83% Cabernet Sauvignon cropped at 48 hectoliters per hectare between 3 and 19 October. Matured in 60% new oak and the remainder one year old, this has a concentrated bouquet that offers tobacco-infused black fruit, briary and then with aeration, veins of pencil lead. The palate is medium-bodied with firm tannin cloaked in plenty of black fruit, quite spicy for Lynch Moussas with a touch of orange rind developing towards the finish. I appreciate the salinity on the aftertaste here. This is excellent and may well surpass the impressive 2015 last year."   |   Commentaire JS Wine : Arômes de groseilles, champignons et fruits secs. Corsé, tanins ronds et légèrement mâchus et finale longue et fraîche. Belle complexité terreuse en finale. Il a besoin de 2 à 3 ans pour s'arrondir. Meilleur à partir de 2022.</v>
      </c>
    </row>
    <row r="148" spans="1:14" x14ac:dyDescent="0.55000000000000004">
      <c r="A148" s="4" t="s">
        <v>4559</v>
      </c>
      <c r="B148" t="s">
        <v>4560</v>
      </c>
      <c r="C148" s="5">
        <v>2016</v>
      </c>
      <c r="D148" t="s">
        <v>15</v>
      </c>
      <c r="E148" s="5">
        <v>6</v>
      </c>
      <c r="F148" t="s">
        <v>4367</v>
      </c>
      <c r="G148" s="6">
        <f>H148/6</f>
        <v>36.800000000000004</v>
      </c>
      <c r="H148" s="7">
        <v>220.8</v>
      </c>
      <c r="I148" s="5">
        <v>2</v>
      </c>
      <c r="J148" s="5" t="s">
        <v>4368</v>
      </c>
      <c r="N148" t="str">
        <f>VLOOKUP(A148,[1]commentaires!$A$1:$R$408,13,FALSE)</f>
        <v xml:space="preserve">Wine Advocate : 92/100   |   Vinous : -   |   JSWine : 94/100   |   Commentaire Wine Advocate : "Medium to deep garnet-purple colored, the nose of the 2016 Marquis de Terme is earthy with damp soil and forest floor over a core of black and red currants, tobacco and bay leaves plus a waft of garrigue. The palate is medium-bodied, refreshing and softly textured with juicy fruit."   |   Commentaire JS Wine : </v>
      </c>
    </row>
    <row r="149" spans="1:14" x14ac:dyDescent="0.55000000000000004">
      <c r="A149" s="4" t="s">
        <v>4561</v>
      </c>
      <c r="B149" t="s">
        <v>4562</v>
      </c>
      <c r="C149" s="5">
        <v>2016</v>
      </c>
      <c r="D149" t="s">
        <v>15</v>
      </c>
      <c r="E149" s="5">
        <v>6</v>
      </c>
      <c r="F149" t="s">
        <v>4367</v>
      </c>
      <c r="G149" s="6">
        <v>535</v>
      </c>
      <c r="H149" s="7">
        <f>G149*E149</f>
        <v>3210</v>
      </c>
      <c r="I149" s="5">
        <v>2</v>
      </c>
      <c r="J149" s="5" t="s">
        <v>4368</v>
      </c>
      <c r="N149" t="str">
        <f>VLOOKUP(A149,[1]commentaires!$A$1:$R$408,13,FALSE)</f>
        <v xml:space="preserve">Wine Advocate : 100/100   |   Vinous : -   |   JSWine : 100/100   |   Commentaire Wine Advocate : "Composed of 83% Cabernet Sauvignon, 15% Merlot, 1% Cabernet Franc and 1% Petit Verdot, the 2016 Mouton Rothschild has an opaque garnet-purple color. WOW--the nose explodes from the glass with powerful blackcurrant cordial, black raspberries, blueberry pie and melted chocolate notions, plus suggestions of aniseed, camphor, lifted kirsch and the faintest waft of a subtle floral perfume in the background. Full-bodied, concentrated, bold and totally seductive in the mouth, it has very fine-grained, silt-like tannins, while jam-packed with tightly wound fruit layers, finishing in this wonderful array of mineral sparks. Magic."   |   Commentaire JS Wine : </v>
      </c>
    </row>
    <row r="150" spans="1:14" x14ac:dyDescent="0.55000000000000004">
      <c r="A150" s="4" t="s">
        <v>4563</v>
      </c>
      <c r="B150" t="s">
        <v>4564</v>
      </c>
      <c r="C150" s="5">
        <v>2016</v>
      </c>
      <c r="D150" t="s">
        <v>15</v>
      </c>
      <c r="E150" s="5">
        <v>6</v>
      </c>
      <c r="F150" t="s">
        <v>4367</v>
      </c>
      <c r="G150" s="6">
        <f>H150/6</f>
        <v>34.5</v>
      </c>
      <c r="H150" s="7">
        <v>207</v>
      </c>
      <c r="I150" s="5">
        <v>1</v>
      </c>
      <c r="J150" s="5" t="s">
        <v>4368</v>
      </c>
      <c r="N150" t="str">
        <f>VLOOKUP(A150,[1]commentaires!$A$1:$R$408,13,FALSE)</f>
        <v>Wine Advocate : 92/100   |   Vinous : -   |   JSWine : 93/100   |   Commentaire Wine Advocate : "The 2016 Prieure-Lichine has a medium to deep garnet-purple color and a bold, intensely scented nose of warm blackcurrants, black raspberries and mulberries with hints of cedar chest, tobacco, dried herbs and iron ore. Medium-bodied, the palate has bags of class with lovely, vibrant black berries flavors and earthy sparks framed by ripe grainy tannins, finishing long and refreshing."   |   Commentaire JS Wine : Un Margaux très suave et poli qui délivre des arômes d'iode et de pierre noire et une richesse de fruits noirs mûrs et moelleux qui se poursuit en bouche en mode attrayant, charnu et juteux. Essayez à partir de 2022.</v>
      </c>
    </row>
    <row r="151" spans="1:14" x14ac:dyDescent="0.55000000000000004">
      <c r="A151" s="4" t="s">
        <v>4565</v>
      </c>
      <c r="B151" t="s">
        <v>4566</v>
      </c>
      <c r="C151" s="5">
        <v>2016</v>
      </c>
      <c r="D151" t="s">
        <v>15</v>
      </c>
      <c r="E151" s="5">
        <v>6</v>
      </c>
      <c r="F151" t="s">
        <v>4367</v>
      </c>
      <c r="G151" s="6">
        <f>H151/6</f>
        <v>48.300000000000004</v>
      </c>
      <c r="H151" s="7">
        <v>289.8</v>
      </c>
      <c r="I151" s="5">
        <v>2</v>
      </c>
      <c r="J151" s="5" t="s">
        <v>4368</v>
      </c>
      <c r="N151" t="str">
        <f>VLOOKUP(A151,[1]commentaires!$A$1:$R$408,13,FALSE)</f>
        <v>Wine Advocate : 86-88/100   |   Vinous : -   |   JSWine : 91/100   |   Commentaire Wine Advocate : "The 2016 Rauzan-Gassies has a relatively light, slightly herbaceous bouquet that does not quite deliver the exuberance of its fellow Margaux, although it is not underripe. The palate is medium-bodied with slightly chewy tannin on the entry, those typical traits of damp undergrowth and a touch of greenness that leads to a balanced finish that just lacks the fruit intensity of others."   |   Commentaire JS Wine : Assez parfumé et vif avec une pointe de pâtisserie aux baies. Il est très joliment structuré, avec des tanins fins mais fermes, et offre une finale juteuse et fruitée. Second vin du Château Rauzan-Gassies. À essayer à partir de 2022.</v>
      </c>
    </row>
    <row r="152" spans="1:14" x14ac:dyDescent="0.55000000000000004">
      <c r="A152" s="4" t="s">
        <v>4567</v>
      </c>
      <c r="B152" t="s">
        <v>4568</v>
      </c>
      <c r="C152" s="5">
        <v>2016</v>
      </c>
      <c r="D152" t="s">
        <v>4479</v>
      </c>
      <c r="E152" s="5">
        <v>1</v>
      </c>
      <c r="F152" t="s">
        <v>4367</v>
      </c>
      <c r="G152" s="6">
        <v>53</v>
      </c>
      <c r="H152" s="7">
        <v>53</v>
      </c>
      <c r="I152" s="5">
        <v>1</v>
      </c>
      <c r="J152" s="5" t="s">
        <v>4368</v>
      </c>
    </row>
    <row r="153" spans="1:14" x14ac:dyDescent="0.55000000000000004">
      <c r="A153" s="4" t="s">
        <v>4569</v>
      </c>
      <c r="B153" t="s">
        <v>4570</v>
      </c>
      <c r="C153" s="5">
        <v>2016</v>
      </c>
      <c r="D153" t="s">
        <v>20</v>
      </c>
      <c r="E153" s="5">
        <v>1</v>
      </c>
      <c r="F153" t="s">
        <v>4367</v>
      </c>
      <c r="G153" s="6">
        <v>334</v>
      </c>
      <c r="H153" s="7">
        <v>334</v>
      </c>
      <c r="I153" s="5">
        <v>3</v>
      </c>
      <c r="J153" s="5" t="s">
        <v>4368</v>
      </c>
      <c r="N153" t="str">
        <f>VLOOKUP(A153,[1]commentaires!$A$1:$R$408,13,FALSE)</f>
        <v xml:space="preserve">Wine Advocate : 96+/100   |   Vinous : 97/100   |   JSWine : 98/100   |   Commentaire Wine Advocate :    |   Commentaire JS Wine : </v>
      </c>
    </row>
    <row r="154" spans="1:14" x14ac:dyDescent="0.55000000000000004">
      <c r="A154" s="4" t="s">
        <v>4571</v>
      </c>
      <c r="B154" t="s">
        <v>4572</v>
      </c>
      <c r="C154" s="5">
        <v>2016</v>
      </c>
      <c r="D154" t="s">
        <v>20</v>
      </c>
      <c r="E154" s="5">
        <v>1</v>
      </c>
      <c r="F154" t="s">
        <v>4367</v>
      </c>
      <c r="G154" s="9">
        <v>265</v>
      </c>
      <c r="H154" s="10">
        <v>265</v>
      </c>
      <c r="I154" s="5">
        <v>6</v>
      </c>
      <c r="J154" s="5" t="s">
        <v>4368</v>
      </c>
      <c r="N154" t="str">
        <f>VLOOKUP(A154,[1]commentaires!$A$1:$R$408,13,FALSE)</f>
        <v xml:space="preserve">Wine Advocate : 99/100   |   Vinous : -   |   JSWine : -   |   Commentaire Wine Advocate :    |   Commentaire JS Wine : </v>
      </c>
    </row>
    <row r="155" spans="1:14" x14ac:dyDescent="0.55000000000000004">
      <c r="A155" s="4" t="s">
        <v>4573</v>
      </c>
      <c r="B155" t="s">
        <v>4574</v>
      </c>
      <c r="C155" s="5">
        <v>2016</v>
      </c>
      <c r="D155" t="s">
        <v>4479</v>
      </c>
      <c r="E155" s="5">
        <v>1</v>
      </c>
      <c r="F155" t="s">
        <v>4367</v>
      </c>
      <c r="G155" s="6">
        <v>500</v>
      </c>
      <c r="H155" s="7">
        <v>500</v>
      </c>
      <c r="I155" s="5">
        <v>3</v>
      </c>
      <c r="J155" s="5" t="s">
        <v>4368</v>
      </c>
      <c r="N155" t="str">
        <f>VLOOKUP(A155,[1]commentaires!$A$1:$R$408,13,FALSE)</f>
        <v xml:space="preserve">Wine Advocate : 96/100   |   Vinous : -   |   JSWine : -   |   Commentaire Wine Advocate : There might be just one 300-liter barrel and one glass bonbon of the 2015 Bonnes Mares Grand Cru—but what a barrel and bonbon they are! It has an outrageously gorgeous bouquet with ample ripe black cherry, blueberry and violet scents that are utterly intoxicating. The palate is very well balanced with crisp tannin, wonderful mineralité and energy, replete with a linear and poised finish. This is a Bonnes-Mares that manages to embrace both the opulence that emanates from the vineyard and a sense of precision that marks out brilliant winemaking. This is a fabulous wine from Véronique Drouhin and her team.   |   Commentaire JS Wine : </v>
      </c>
    </row>
    <row r="156" spans="1:14" x14ac:dyDescent="0.55000000000000004">
      <c r="A156" s="4" t="s">
        <v>4575</v>
      </c>
      <c r="B156" t="s">
        <v>4576</v>
      </c>
      <c r="C156" s="5">
        <v>2016</v>
      </c>
      <c r="D156" t="s">
        <v>15</v>
      </c>
      <c r="E156" s="5">
        <v>1</v>
      </c>
      <c r="F156" t="s">
        <v>4367</v>
      </c>
      <c r="G156" s="6">
        <v>169</v>
      </c>
      <c r="H156" s="7">
        <v>169</v>
      </c>
      <c r="I156" s="5">
        <v>2</v>
      </c>
      <c r="J156" s="5" t="s">
        <v>4368</v>
      </c>
      <c r="N156" t="s">
        <v>4577</v>
      </c>
    </row>
    <row r="157" spans="1:14" x14ac:dyDescent="0.55000000000000004">
      <c r="A157" s="4" t="s">
        <v>4578</v>
      </c>
      <c r="B157" t="s">
        <v>2299</v>
      </c>
      <c r="C157" s="5">
        <v>2016</v>
      </c>
      <c r="D157" t="s">
        <v>4479</v>
      </c>
      <c r="E157" s="5">
        <v>1</v>
      </c>
      <c r="F157" t="s">
        <v>4367</v>
      </c>
      <c r="G157" s="9">
        <v>166</v>
      </c>
      <c r="H157" s="10">
        <v>166</v>
      </c>
      <c r="I157" s="5">
        <v>1</v>
      </c>
      <c r="J157" s="5" t="s">
        <v>4368</v>
      </c>
    </row>
    <row r="158" spans="1:14" x14ac:dyDescent="0.55000000000000004">
      <c r="A158" s="4" t="s">
        <v>4579</v>
      </c>
      <c r="B158" t="s">
        <v>4556</v>
      </c>
      <c r="C158" s="5">
        <v>2016</v>
      </c>
      <c r="D158" t="s">
        <v>15</v>
      </c>
      <c r="E158" s="5">
        <v>1</v>
      </c>
      <c r="F158" t="s">
        <v>4367</v>
      </c>
      <c r="G158" s="6">
        <v>188</v>
      </c>
      <c r="H158" s="7">
        <v>188</v>
      </c>
      <c r="I158" s="5">
        <v>6</v>
      </c>
      <c r="J158" s="5" t="s">
        <v>4368</v>
      </c>
      <c r="N158" t="e">
        <f>VLOOKUP(A158,[1]commentaires!$A$1:$R$408,13,FALSE)</f>
        <v>#N/A</v>
      </c>
    </row>
    <row r="159" spans="1:14" x14ac:dyDescent="0.55000000000000004">
      <c r="A159" s="4" t="s">
        <v>4580</v>
      </c>
      <c r="B159" t="s">
        <v>4581</v>
      </c>
      <c r="C159" s="5">
        <v>2016</v>
      </c>
      <c r="D159" t="s">
        <v>15</v>
      </c>
      <c r="E159" s="5">
        <v>1</v>
      </c>
      <c r="F159" t="s">
        <v>4367</v>
      </c>
      <c r="G159" s="6">
        <v>96</v>
      </c>
      <c r="H159" s="7">
        <f>G159*E159</f>
        <v>96</v>
      </c>
      <c r="I159" s="5">
        <v>18</v>
      </c>
      <c r="J159" s="5" t="s">
        <v>4368</v>
      </c>
      <c r="N159" t="e">
        <f>VLOOKUP(A159,[1]commentaires!$A$1:$R$408,13,FALSE)</f>
        <v>#N/A</v>
      </c>
    </row>
    <row r="160" spans="1:14" x14ac:dyDescent="0.55000000000000004">
      <c r="A160" s="4" t="s">
        <v>4582</v>
      </c>
      <c r="B160" t="s">
        <v>4583</v>
      </c>
      <c r="C160" s="5">
        <v>2017</v>
      </c>
      <c r="D160" t="s">
        <v>15</v>
      </c>
      <c r="E160" s="5">
        <v>6</v>
      </c>
      <c r="F160" t="s">
        <v>4367</v>
      </c>
      <c r="G160" s="6">
        <f>H160/6</f>
        <v>82.8</v>
      </c>
      <c r="H160" s="7">
        <v>496.8</v>
      </c>
      <c r="I160" s="5">
        <v>2</v>
      </c>
      <c r="J160" s="5" t="s">
        <v>4368</v>
      </c>
      <c r="N160" t="str">
        <f>VLOOKUP(A160,[1]commentaires!$A$1:$R$408,13,FALSE)</f>
        <v xml:space="preserve">Wine Advocate : 93/100   |   Vinous : -   |   JSWine : 94/100   |   Commentaire Wine Advocate :    |   Commentaire JS Wine : </v>
      </c>
    </row>
    <row r="161" spans="1:14" x14ac:dyDescent="0.55000000000000004">
      <c r="A161" s="4" t="s">
        <v>4584</v>
      </c>
      <c r="B161" t="s">
        <v>4585</v>
      </c>
      <c r="C161" s="5">
        <v>2017</v>
      </c>
      <c r="D161" t="s">
        <v>15</v>
      </c>
      <c r="E161" s="5">
        <v>6</v>
      </c>
      <c r="F161" t="s">
        <v>4367</v>
      </c>
      <c r="G161" s="6">
        <f>H161/6</f>
        <v>53.82</v>
      </c>
      <c r="H161" s="7">
        <v>322.92</v>
      </c>
      <c r="I161" s="5">
        <v>2</v>
      </c>
      <c r="J161" s="5" t="s">
        <v>4368</v>
      </c>
      <c r="N161" t="str">
        <f>VLOOKUP(A161,[1]commentaires!$A$1:$R$408,13,FALSE)</f>
        <v xml:space="preserve">Wine Advocate : 92/100   |   Vinous : -   |   JSWine : 92-93/100   |   Commentaire Wine Advocate : Medium to deep garnet-purple colored, the 2017 Brane-Cantenac starts off a tad restrained and reluctant to show, opening out to notes of baked blackberries, plum preserves and crème de cassis with hints of cigar box and tar. Medium to full-bodied, the palate is wearing a lot of muscular fruit with firm, grainy tannins and plenty of freshness, finishing with great length. Needs time!   |   Commentaire JS Wine : </v>
      </c>
    </row>
    <row r="162" spans="1:14" x14ac:dyDescent="0.55000000000000004">
      <c r="A162" s="4" t="s">
        <v>4586</v>
      </c>
      <c r="B162" t="s">
        <v>4587</v>
      </c>
      <c r="C162" s="5">
        <v>2017</v>
      </c>
      <c r="D162" t="s">
        <v>15</v>
      </c>
      <c r="E162" s="5">
        <v>6</v>
      </c>
      <c r="F162" t="s">
        <v>4367</v>
      </c>
      <c r="G162" s="6">
        <f>H162/6</f>
        <v>80.5</v>
      </c>
      <c r="H162" s="7">
        <v>483</v>
      </c>
      <c r="I162" s="5">
        <v>2</v>
      </c>
      <c r="J162" s="5" t="s">
        <v>4368</v>
      </c>
      <c r="N162" t="str">
        <f>VLOOKUP(A162,[1]commentaires!$A$1:$R$408,13,FALSE)</f>
        <v xml:space="preserve">Wine Advocate : 96+/100   |   Vinous : 97+/100   |   JSWine : 95+/100   |   Commentaire Wine Advocate : "Deep garnet-purple in color, the 2017 Canon bursts from the glass with expressive notions of baked black cherries, kirsch, plum preserves and black raspberries plus hints of red roses, Ceylon tea, black olives and fertile loam. Medium-bodied, the palate is wonderfully elegant and refined, with a soft, finely grained texture and seamless freshness, finishing long and mineral laced. The blend is 77% Merlot and 23% Cabernet Franc and it was aged for 18 months in French oak, 50% new."   |   Commentaire JS Wine : </v>
      </c>
    </row>
    <row r="163" spans="1:14" x14ac:dyDescent="0.55000000000000004">
      <c r="A163" s="4" t="s">
        <v>4588</v>
      </c>
      <c r="B163" t="s">
        <v>4547</v>
      </c>
      <c r="C163" s="5">
        <v>2017</v>
      </c>
      <c r="D163" t="s">
        <v>15</v>
      </c>
      <c r="E163" s="5">
        <v>6</v>
      </c>
      <c r="F163" t="s">
        <v>4367</v>
      </c>
      <c r="G163" s="6">
        <f>H163/6</f>
        <v>22.66</v>
      </c>
      <c r="H163" s="7">
        <v>135.96</v>
      </c>
      <c r="I163" s="5">
        <v>2</v>
      </c>
      <c r="J163" s="5" t="s">
        <v>4368</v>
      </c>
      <c r="N163" t="str">
        <f>VLOOKUP(A163,[1]commentaires!$A$1:$R$408,13,FALSE)</f>
        <v xml:space="preserve">Wine Advocate : 89/100   |   Vinous : 92/100   |   JSWine : 92/100   |   Commentaire Wine Advocate : "Deep garnet-purple colored, the 2017 Cantemerle is sporting a lot of oak, herbs and tilled soil over a cassis and baked plums core plus pencil lead and chargrill touches. The palate is medium-bodied, firm and grainy with nice freshness and good length."   |   Commentaire JS Wine : </v>
      </c>
    </row>
    <row r="164" spans="1:14" x14ac:dyDescent="0.55000000000000004">
      <c r="A164" s="4" t="s">
        <v>4589</v>
      </c>
      <c r="B164" t="s">
        <v>4590</v>
      </c>
      <c r="C164" s="5">
        <v>2017</v>
      </c>
      <c r="D164" t="s">
        <v>15</v>
      </c>
      <c r="E164" s="5">
        <v>6</v>
      </c>
      <c r="F164" t="s">
        <v>4367</v>
      </c>
      <c r="G164" s="6">
        <f>H164/6</f>
        <v>66.239999999999995</v>
      </c>
      <c r="H164" s="7">
        <v>397.44</v>
      </c>
      <c r="I164" s="5">
        <v>2</v>
      </c>
      <c r="J164" s="5" t="s">
        <v>4368</v>
      </c>
      <c r="N164" t="str">
        <f>VLOOKUP(A164,[1]commentaires!$A$1:$R$408,13,FALSE)</f>
        <v xml:space="preserve">Wine Advocate : 93+/100   |   Vinous : -   |   JSWine : 94-95/100   |   Commentaire Wine Advocate : "Deep garnet-purple in color, the 2017 Gazin has a beautifully fragrant nose of potpourri, chocolate-covered cherries and spiced mulberries with a core of warm plums and cherry cordial plus a waft of wild blueberries. Medium to full-bodied, the palate has a firm frame of ripe, rounded tannins and seamless freshness, finishing long and earthy."   |   Commentaire JS Wine : </v>
      </c>
    </row>
    <row r="165" spans="1:14" x14ac:dyDescent="0.55000000000000004">
      <c r="A165" s="4" t="s">
        <v>4591</v>
      </c>
      <c r="B165" t="s">
        <v>4592</v>
      </c>
      <c r="C165" s="5">
        <v>2017</v>
      </c>
      <c r="D165" t="s">
        <v>15</v>
      </c>
      <c r="E165" s="5">
        <v>6</v>
      </c>
      <c r="F165" t="s">
        <v>4367</v>
      </c>
      <c r="G165" s="6">
        <f>H165/6</f>
        <v>47.610000000000007</v>
      </c>
      <c r="H165" s="7">
        <v>285.66000000000003</v>
      </c>
      <c r="I165" s="5">
        <v>2</v>
      </c>
      <c r="J165" s="5" t="s">
        <v>4368</v>
      </c>
      <c r="N165" t="str">
        <f>VLOOKUP(A165,[1]commentaires!$A$1:$R$408,13,FALSE)</f>
        <v xml:space="preserve">Wine Advocate : 90/100   |   Vinous : -   |   JSWine : 94/100   |   Commentaire Wine Advocate : "Medium to deep garnet-purple in color, the 2017 Giscours offers pretty plum preserves, warm cassis and wilted roses scents with fragrant earth and cinnamon stick hints. The palate is medium-bodied, elegant and plush with lovely expressiveness and a bit of spice on the finish."   |   Commentaire JS Wine : </v>
      </c>
    </row>
    <row r="166" spans="1:14" x14ac:dyDescent="0.55000000000000004">
      <c r="A166" s="4" t="s">
        <v>4593</v>
      </c>
      <c r="B166" t="s">
        <v>4514</v>
      </c>
      <c r="C166" s="5">
        <v>2017</v>
      </c>
      <c r="D166" t="s">
        <v>15</v>
      </c>
      <c r="E166" s="5">
        <v>6</v>
      </c>
      <c r="F166" t="s">
        <v>4367</v>
      </c>
      <c r="G166" s="6">
        <f>H166/6</f>
        <v>28.98</v>
      </c>
      <c r="H166" s="7">
        <v>173.88</v>
      </c>
      <c r="I166" s="5">
        <v>2</v>
      </c>
      <c r="J166" s="5" t="s">
        <v>4368</v>
      </c>
      <c r="N166" t="str">
        <f>VLOOKUP(A166,[1]commentaires!$A$1:$R$408,13,FALSE)</f>
        <v xml:space="preserve">Wine Advocate : 90/100   |   Vinous : -   |   JSWine : 91-92/100   |   Commentaire Wine Advocate : "The 2017 Grand-Puy-Ducasse is medium to deep garnet-purple colored with aromas of crushed red and black currants, black cherries and boysenberries with earth, meats and herbs touches. Medium-bodied, it is firm and rugged in the mouth with muscular fruit and a savory finish."   |   Commentaire JS Wine : </v>
      </c>
    </row>
    <row r="167" spans="1:14" x14ac:dyDescent="0.55000000000000004">
      <c r="A167" s="4" t="s">
        <v>4594</v>
      </c>
      <c r="B167" t="s">
        <v>4595</v>
      </c>
      <c r="C167" s="5">
        <v>2017</v>
      </c>
      <c r="D167" t="s">
        <v>15</v>
      </c>
      <c r="E167" s="5">
        <v>6</v>
      </c>
      <c r="F167" t="s">
        <v>4367</v>
      </c>
      <c r="G167" s="6">
        <f>H167/6</f>
        <v>48.300000000000004</v>
      </c>
      <c r="H167" s="7">
        <v>289.8</v>
      </c>
      <c r="I167" s="5">
        <v>2</v>
      </c>
      <c r="J167" s="5" t="s">
        <v>4368</v>
      </c>
      <c r="N167" t="str">
        <f>VLOOKUP(A167,[1]commentaires!$A$1:$R$408,13,FALSE)</f>
        <v>Wine Advocate : 92/100   |   Vinous : -   |   JSWine : 93/100   |   Commentaire Wine Advocate : "Medium to deep garnet-purple colored, the 2017 Haut Batailley sings of baked blackberries, black cherry compote and warm cassis with hints of fungi and tilled soil. Medium-bodied, the palate is packed with black fruit flavors and loads of earthy accents, framed by firm, grainy tannins, finishing savory."   |   Commentaire JS Wine : millesima</v>
      </c>
    </row>
    <row r="168" spans="1:14" x14ac:dyDescent="0.55000000000000004">
      <c r="A168" s="4" t="s">
        <v>4596</v>
      </c>
      <c r="B168" t="s">
        <v>4558</v>
      </c>
      <c r="C168" s="5">
        <v>2017</v>
      </c>
      <c r="D168" t="s">
        <v>15</v>
      </c>
      <c r="E168" s="5">
        <v>6</v>
      </c>
      <c r="F168" t="s">
        <v>4367</v>
      </c>
      <c r="G168" s="6">
        <f>H168/6</f>
        <v>29</v>
      </c>
      <c r="H168" s="7">
        <v>174</v>
      </c>
      <c r="I168" s="5">
        <v>12</v>
      </c>
      <c r="J168" s="5" t="s">
        <v>4368</v>
      </c>
      <c r="N168" t="str">
        <f>VLOOKUP(A168,[1]commentaires!$A$1:$R$408,13,FALSE)</f>
        <v xml:space="preserve">Wine Advocate : 90+/100   |   Vinous : -   |   JSWine : 93/100   |   Commentaire Wine Advocate : "Medium to deep garnet-purple colored, the 2017 Lynch Moussas opens with herbal notes of wild sage and bay leaves over a core of warm blackcurrant, redcurrant jelly, cedar chest and pencil shavings. The medium-bodied palate is fairly chewy, with notable oak and just enough fruit, finishing with an invigorating herbal lift."   |   Commentaire JS Wine : </v>
      </c>
    </row>
    <row r="169" spans="1:14" x14ac:dyDescent="0.55000000000000004">
      <c r="A169" s="4" t="s">
        <v>4597</v>
      </c>
      <c r="B169" t="s">
        <v>4598</v>
      </c>
      <c r="C169" s="5">
        <v>2017</v>
      </c>
      <c r="D169" t="s">
        <v>15</v>
      </c>
      <c r="E169" s="5">
        <v>6</v>
      </c>
      <c r="F169" t="s">
        <v>4367</v>
      </c>
      <c r="G169" s="6">
        <f>H169/6</f>
        <v>37.26</v>
      </c>
      <c r="H169" s="7">
        <v>223.56</v>
      </c>
      <c r="I169" s="5">
        <v>2</v>
      </c>
      <c r="J169" s="5" t="s">
        <v>4368</v>
      </c>
      <c r="N169" t="str">
        <f>VLOOKUP(A169,[1]commentaires!$A$1:$R$408,13,FALSE)</f>
        <v xml:space="preserve">Wine Advocate : 91+/100   |   Vinous : -   |   JSWine : 93/100   |   Commentaire Wine Advocate : "Sixty percent of the crop made it into this grand vin this year. The blend is 65% Cabernet Sauvignon, 30% Merlot, 3% Cabernet Franc and 2% Petit Verdot, and it was aged in 45% new French oak. Deep garnet-purple in color, the 2017 Malartic Lagraviere features baked blackberries, mulberries, pencil lead and spice cake with hints of chocolate box, menthol and cassis. The medium-bodied palate is plush, soft, juicy and expressive with a spicy finish."   |   Commentaire JS Wine : </v>
      </c>
    </row>
    <row r="170" spans="1:14" x14ac:dyDescent="0.55000000000000004">
      <c r="A170" s="4" t="s">
        <v>4599</v>
      </c>
      <c r="B170" t="s">
        <v>4560</v>
      </c>
      <c r="C170" s="5">
        <v>2017</v>
      </c>
      <c r="D170" t="s">
        <v>15</v>
      </c>
      <c r="E170" s="5">
        <v>6</v>
      </c>
      <c r="F170" t="s">
        <v>4367</v>
      </c>
      <c r="G170" s="6">
        <f>H170/6</f>
        <v>34.5</v>
      </c>
      <c r="H170" s="7">
        <v>207</v>
      </c>
      <c r="I170" s="5">
        <v>2</v>
      </c>
      <c r="J170" s="5" t="s">
        <v>4368</v>
      </c>
      <c r="N170" t="str">
        <f>VLOOKUP(A170,[1]commentaires!$A$1:$R$408,13,FALSE)</f>
        <v xml:space="preserve">Wine Advocate : 86/100   |   Vinous : 93/100   |   JSWine : 90-91/100   |   Commentaire Wine Advocate : "Medium garnet-purple colored, the 2017 Marquis de Terme leaps from the glass with notes of baked plums, warm blackberries and cassis plus touches of wild sage, tree bark and cinnamon stick. Medium-bodied, the palate is bight, fresh and easygoing with a good amount of uncomplicated red and black fruit and an herbal lift to the finish."   |   Commentaire JS Wine : </v>
      </c>
    </row>
    <row r="171" spans="1:14" x14ac:dyDescent="0.55000000000000004">
      <c r="A171" s="4" t="s">
        <v>4600</v>
      </c>
      <c r="B171" t="s">
        <v>4601</v>
      </c>
      <c r="C171" s="5">
        <v>2017</v>
      </c>
      <c r="D171" t="s">
        <v>15</v>
      </c>
      <c r="E171" s="5">
        <v>6</v>
      </c>
      <c r="F171" t="s">
        <v>4367</v>
      </c>
      <c r="G171" s="6">
        <f>H171/6</f>
        <v>41.4</v>
      </c>
      <c r="H171" s="7">
        <v>248.4</v>
      </c>
      <c r="I171" s="5">
        <v>2</v>
      </c>
      <c r="J171" s="5" t="s">
        <v>4368</v>
      </c>
      <c r="N171" t="str">
        <f>VLOOKUP(A171,[1]commentaires!$A$1:$R$408,13,FALSE)</f>
        <v xml:space="preserve">Wine Advocate : 90/100   |   Vinous : -   |   JSWine : 93/100   |   Commentaire Wine Advocate : The 2018 Monbousquet is a blend of 60% Merlot, 30% Cabernet Franc and 10% Cabernet Sauvignon. The wine has a pH of 3.78 and 14.38% alcohol. Deep garnet-purple colored, it comes bounding out of the glass with energetic notes of baked blackberries, kirsch and Black Forest cake, following by suggestions of Chinese five spice, iodine, unsmoked cigars, eucalyptus and crushed rocks with a waft of lavender. The palate is full-on full-bodied, possessing tons of rich, spicy black fruits and a velvety texture, delivering impressive tension for this level of ripeness, finishing long with a lifted savoriness. Give it 3-4 more years in bottle and drink it over the next 20+ years.   |   Commentaire JS Wine : </v>
      </c>
    </row>
    <row r="172" spans="1:14" x14ac:dyDescent="0.55000000000000004">
      <c r="A172" s="4" t="s">
        <v>4602</v>
      </c>
      <c r="B172" t="s">
        <v>4603</v>
      </c>
      <c r="C172" s="5">
        <v>2017</v>
      </c>
      <c r="D172" t="s">
        <v>15</v>
      </c>
      <c r="E172" s="5">
        <v>6</v>
      </c>
      <c r="F172" t="s">
        <v>4367</v>
      </c>
      <c r="G172" s="6">
        <f>H172/6</f>
        <v>115</v>
      </c>
      <c r="H172" s="7">
        <v>690</v>
      </c>
      <c r="I172" s="5">
        <v>2</v>
      </c>
      <c r="J172" s="5" t="s">
        <v>4368</v>
      </c>
      <c r="N172" t="str">
        <f>VLOOKUP(A172,[1]commentaires!$A$1:$R$408,13,FALSE)</f>
        <v xml:space="preserve">Wine Advocate : 95/100   |   Vinous : 94/100   |   JSWine : 95/100   |   Commentaire Wine Advocate : "Composed of 79% Cabernet Sauvignon and 21% Merlot aged for 18 months in French oak barrels, 80% new, the deep garnet-purple colored 2017 Pichon-Longueville Baron slips sensuously out of the glass with provocative cherry preserves, baked raspberries and fresh blackcurrants scents, leading to nuances of red roses, charcoal, tilled soil and cardamom plus a waft of forest floor. Medium-bodied, the palate is elegant, refreshing and refined, with a compelling line of soft, grainy tannins and lots of perfumed accents, finishing fragrant."   |   Commentaire JS Wine : </v>
      </c>
    </row>
    <row r="173" spans="1:14" x14ac:dyDescent="0.55000000000000004">
      <c r="A173" s="4" t="s">
        <v>4604</v>
      </c>
      <c r="B173" t="s">
        <v>4516</v>
      </c>
      <c r="C173" s="5">
        <v>2017</v>
      </c>
      <c r="D173" t="s">
        <v>15</v>
      </c>
      <c r="E173" s="5">
        <v>6</v>
      </c>
      <c r="F173" t="s">
        <v>4367</v>
      </c>
      <c r="G173" s="6">
        <v>104</v>
      </c>
      <c r="H173" s="7">
        <v>552</v>
      </c>
      <c r="I173" s="5">
        <v>2</v>
      </c>
      <c r="J173" s="5" t="s">
        <v>4368</v>
      </c>
      <c r="N173" t="str">
        <f>VLOOKUP(A173,[1]commentaires!$A$1:$R$408,13,FALSE)</f>
        <v xml:space="preserve">Wine Advocate : 96/100   |   Vinous : -   |   JSWine : 96/100   |   Commentaire Wine Advocate : "Composed of 64% Cabernet Sauvignon, 31% Merlot, 4% Cabernet Franc and 1% Petit Verdot, the medium to deep garnet-purple colored 2017 Pontet-Canet gives up beautifully fragrant notes of rosehip tea, lilacs, cinnamon stick, cloves, dried leaves and underbrush with a core of kirsch, raspberry coulis, warm plums and red and black currants plus a waft of pencil shavings. Medium-bodied, the palate is refreshing, minerally and wonderfully elegant with a well-played texture of approachable, plush tannins and a long, fragrant finish. Beautiful. Aging took place in 50% new and 15% in second fill barrels and the remaining 35% in amphorae for 16 months, much of the material for which came from the soil at Pontet-Canet!"   |   Commentaire JS Wine : </v>
      </c>
    </row>
    <row r="174" spans="1:14" x14ac:dyDescent="0.55000000000000004">
      <c r="A174" s="4" t="s">
        <v>4605</v>
      </c>
      <c r="B174" t="s">
        <v>4564</v>
      </c>
      <c r="C174" s="5">
        <v>2017</v>
      </c>
      <c r="D174" t="s">
        <v>15</v>
      </c>
      <c r="E174" s="5">
        <v>6</v>
      </c>
      <c r="F174" t="s">
        <v>4367</v>
      </c>
      <c r="G174" s="6">
        <f>H174/6</f>
        <v>31.05</v>
      </c>
      <c r="H174" s="7">
        <v>186.3</v>
      </c>
      <c r="I174" s="5">
        <v>2</v>
      </c>
      <c r="J174" s="5" t="s">
        <v>4368</v>
      </c>
      <c r="N174" t="str">
        <f>VLOOKUP(A174,[1]commentaires!$A$1:$R$408,13,FALSE)</f>
        <v xml:space="preserve">Wine Advocate : 89/100   |   Vinous : -   |   JSWine : 93/100   |   Commentaire Wine Advocate : "Medium to deep garnet-purple color, the 2017 Prieure-Lichine is composed of 63% Cabernet Sauvignon, 32% Merlot and 5% Petit Verdot, aged for 18 months in French oak barrels, 50% new. It rocks up with expressive blackcurrant cordial, stewed plums and boysenberries scents plus suggestions of unsmoked cigars, cedar chest and cardamom. Medium-bodied, the palate has a solid frame of chewy tannins and bold freshness supporting the muscular black fruits, finishing on a stewed tea note."   |   Commentaire JS Wine : </v>
      </c>
    </row>
    <row r="175" spans="1:14" x14ac:dyDescent="0.55000000000000004">
      <c r="A175" s="4" t="s">
        <v>4606</v>
      </c>
      <c r="B175" t="s">
        <v>4607</v>
      </c>
      <c r="C175" s="5">
        <v>2017</v>
      </c>
      <c r="D175" t="s">
        <v>20</v>
      </c>
      <c r="E175" s="5">
        <v>1</v>
      </c>
      <c r="F175" t="s">
        <v>4398</v>
      </c>
      <c r="G175" s="6">
        <v>65</v>
      </c>
      <c r="H175" s="7">
        <v>65</v>
      </c>
      <c r="I175" s="5">
        <v>1</v>
      </c>
      <c r="J175" s="5" t="s">
        <v>4368</v>
      </c>
      <c r="N175" t="str">
        <f>VLOOKUP(A175,[1]commentaires!$A$1:$R$408,13,FALSE)</f>
        <v xml:space="preserve">Wine Advocate : 91/100   |   Vinous : 92/100   |   JSWine : -   |   Commentaire Wine Advocate : Le parcellaire Crozes-Hermitage le Grand Courtil est une beauté. Même s'il n'aura probablement pas la plus grande longévité, il présente de superbe arômes de framboise noire, de cerise noire, d'olive et de roche brisée qui s'accordent avec une bouche charpentée, mûre et texturée. Idéal pour les 5-7 prochaines années.   |   Commentaire JS Wine : </v>
      </c>
    </row>
    <row r="176" spans="1:14" x14ac:dyDescent="0.55000000000000004">
      <c r="A176" s="4" t="s">
        <v>4608</v>
      </c>
      <c r="B176" t="s">
        <v>4118</v>
      </c>
      <c r="C176" s="5">
        <v>2017</v>
      </c>
      <c r="D176" t="s">
        <v>15</v>
      </c>
      <c r="E176" s="5">
        <v>1</v>
      </c>
      <c r="F176" t="s">
        <v>4398</v>
      </c>
      <c r="G176" s="6">
        <f>H176/1</f>
        <v>1240</v>
      </c>
      <c r="H176" s="7">
        <v>1240</v>
      </c>
      <c r="I176" s="5">
        <v>3</v>
      </c>
      <c r="J176" s="5" t="s">
        <v>4368</v>
      </c>
      <c r="N176" t="str">
        <f>VLOOKUP(A176,[1]commentaires!$A$1:$R$408,13,FALSE)</f>
        <v xml:space="preserve">Wine Advocate : 97+/100   |   Vinous : -   |   JSWine : 98/100   |   Commentaire Wine Advocate : "Composed of 97% Cabernet Sauvignon, 2.5% Merlot and 0.5% Petit Verdot, the 2017 Lafite Rothschild is deep garnet-purple colored. It opens slowly, cautiously with restrained notes of chocolate-covered cherries, mulberries, warm blackcurrants and wild blueberries, followed by emerging notions of smoked meats, fragrant earth, crushed rocks and lilacs with touches of cast-iron pan and Marmite toast. Medium-bodied, the palate is deceptively light and quite ethereal on entry, growing in the mouth to reveal elegant layers of energetic red and black fruits with tons of savory accents. Framed by exquisitely ripe, wonderfully fine-grained tannins, it has exhilarating freshness and a very long, hypnotically perfumed finish. On a final note, the alcohol here is a jaw-dropping 12.5%, which is something of a miracle considering the ripeness of the Cabernet. A total head-turner, I cannot wait to follow the development of this wine!"   |   Commentaire JS Wine : </v>
      </c>
    </row>
    <row r="177" spans="1:14" x14ac:dyDescent="0.55000000000000004">
      <c r="A177" s="4" t="s">
        <v>4609</v>
      </c>
      <c r="B177" t="s">
        <v>4610</v>
      </c>
      <c r="C177" s="5">
        <v>2017</v>
      </c>
      <c r="D177" t="s">
        <v>4479</v>
      </c>
      <c r="E177" s="5">
        <v>1</v>
      </c>
      <c r="F177" t="s">
        <v>4367</v>
      </c>
      <c r="G177" s="6">
        <f>H177/1</f>
        <v>263</v>
      </c>
      <c r="H177" s="7">
        <v>263</v>
      </c>
      <c r="I177" s="5">
        <v>3</v>
      </c>
      <c r="J177" s="5" t="s">
        <v>4368</v>
      </c>
      <c r="N177" t="str">
        <f>VLOOKUP(A177,[1]commentaires!$A$1:$R$408,13,FALSE)</f>
        <v xml:space="preserve">Wine Advocate : 94/100   |   Vinous : 92-94/100   |   JSWine : 93/100   |   Commentaire Wine Advocate :    |   Commentaire JS Wine : </v>
      </c>
    </row>
    <row r="178" spans="1:14" x14ac:dyDescent="0.55000000000000004">
      <c r="A178" s="4" t="s">
        <v>4611</v>
      </c>
      <c r="B178" t="s">
        <v>4556</v>
      </c>
      <c r="C178" s="5">
        <v>2017</v>
      </c>
      <c r="D178" t="s">
        <v>15</v>
      </c>
      <c r="E178" s="5">
        <v>1</v>
      </c>
      <c r="F178" t="s">
        <v>4367</v>
      </c>
      <c r="G178" s="6">
        <v>175</v>
      </c>
      <c r="H178" s="7">
        <v>175</v>
      </c>
      <c r="I178" s="5">
        <v>24</v>
      </c>
      <c r="J178" s="5" t="s">
        <v>4368</v>
      </c>
      <c r="N178" t="e">
        <f>VLOOKUP(A178,[1]commentaires!$A$1:$R$408,13,FALSE)</f>
        <v>#N/A</v>
      </c>
    </row>
    <row r="179" spans="1:14" x14ac:dyDescent="0.55000000000000004">
      <c r="A179" s="4" t="s">
        <v>4612</v>
      </c>
      <c r="B179" t="s">
        <v>4537</v>
      </c>
      <c r="C179" s="5">
        <v>2018</v>
      </c>
      <c r="D179" t="s">
        <v>52</v>
      </c>
      <c r="E179" s="5">
        <v>1</v>
      </c>
      <c r="F179" t="s">
        <v>4367</v>
      </c>
      <c r="G179" s="6">
        <v>164</v>
      </c>
      <c r="H179" s="7">
        <v>164</v>
      </c>
      <c r="I179" s="5">
        <v>1</v>
      </c>
      <c r="J179" s="5" t="s">
        <v>4368</v>
      </c>
      <c r="K179" s="8"/>
    </row>
    <row r="180" spans="1:14" x14ac:dyDescent="0.55000000000000004">
      <c r="A180" s="4" t="s">
        <v>4613</v>
      </c>
      <c r="B180" t="s">
        <v>4614</v>
      </c>
      <c r="C180" s="5">
        <v>2018</v>
      </c>
      <c r="D180" t="s">
        <v>4479</v>
      </c>
      <c r="E180" s="5">
        <v>6</v>
      </c>
      <c r="F180" t="s">
        <v>4367</v>
      </c>
      <c r="G180" s="6">
        <f>H180/6</f>
        <v>199</v>
      </c>
      <c r="H180" s="7">
        <v>1194</v>
      </c>
      <c r="I180" s="5">
        <v>1</v>
      </c>
      <c r="J180" s="5" t="s">
        <v>4368</v>
      </c>
      <c r="N180" t="str">
        <f>VLOOKUP(A180,[1]commentaires!$A$1:$R$408,13,FALSE)</f>
        <v xml:space="preserve">Wine Advocate : 90-93/100   |   Vinous : -   |   JSWine : 95/100   |   Commentaire Wine Advocate :    |   Commentaire JS Wine : </v>
      </c>
    </row>
    <row r="181" spans="1:14" x14ac:dyDescent="0.55000000000000004">
      <c r="A181" s="4" t="s">
        <v>4615</v>
      </c>
      <c r="B181" t="s">
        <v>4616</v>
      </c>
      <c r="C181" s="5">
        <v>2018</v>
      </c>
      <c r="D181" t="s">
        <v>4479</v>
      </c>
      <c r="E181" s="5">
        <v>1</v>
      </c>
      <c r="F181" t="s">
        <v>4367</v>
      </c>
      <c r="G181" s="6">
        <v>169</v>
      </c>
      <c r="H181" s="7">
        <v>169</v>
      </c>
      <c r="I181" s="5">
        <v>12</v>
      </c>
      <c r="J181" s="5" t="s">
        <v>4368</v>
      </c>
      <c r="N181" t="str">
        <f>VLOOKUP(A181,[1]commentaires!$A$1:$R$408,13,FALSE)</f>
        <v xml:space="preserve">Wine Advocate : 90-92+/100   |   Vinous : -   |   JSWine : 96/100   |   Commentaire Wine Advocate :    |   Commentaire JS Wine : </v>
      </c>
    </row>
    <row r="182" spans="1:14" x14ac:dyDescent="0.55000000000000004">
      <c r="A182" s="4" t="s">
        <v>4617</v>
      </c>
      <c r="B182" t="s">
        <v>4618</v>
      </c>
      <c r="C182" s="5">
        <v>2018</v>
      </c>
      <c r="D182" t="s">
        <v>4479</v>
      </c>
      <c r="E182" s="5">
        <v>1</v>
      </c>
      <c r="F182" t="s">
        <v>4367</v>
      </c>
      <c r="G182" s="6">
        <v>92</v>
      </c>
      <c r="H182" s="7">
        <v>92</v>
      </c>
      <c r="I182" s="5">
        <v>5</v>
      </c>
      <c r="J182" s="5" t="s">
        <v>4368</v>
      </c>
      <c r="N182" t="str">
        <f>VLOOKUP(A182,[1]commentaires!$A$1:$R$408,13,FALSE)</f>
        <v xml:space="preserve">Wine Advocate : 93/100   |   Vinous : -   |   JSWine : 93/100   |   Commentaire Wine Advocate :    |   Commentaire JS Wine : </v>
      </c>
    </row>
    <row r="183" spans="1:14" x14ac:dyDescent="0.55000000000000004">
      <c r="A183" s="4" t="s">
        <v>666</v>
      </c>
      <c r="B183" t="s">
        <v>4618</v>
      </c>
      <c r="C183" s="5">
        <v>2018</v>
      </c>
      <c r="D183" t="s">
        <v>4479</v>
      </c>
      <c r="E183" s="5">
        <v>6</v>
      </c>
      <c r="F183" t="s">
        <v>4367</v>
      </c>
      <c r="G183" s="6">
        <f>H183/6</f>
        <v>89.833333333333329</v>
      </c>
      <c r="H183" s="7">
        <v>539</v>
      </c>
      <c r="I183" s="5">
        <v>8</v>
      </c>
      <c r="J183" s="5" t="s">
        <v>4368</v>
      </c>
      <c r="N183" t="str">
        <f>VLOOKUP(A183,[1]commentaires!$A$1:$R$408,13,FALSE)</f>
        <v xml:space="preserve">Wine Advocate : 93/100   |   Vinous : -   |   JSWine : 93/100   |   Commentaire Wine Advocate :    |   Commentaire JS Wine : </v>
      </c>
    </row>
    <row r="184" spans="1:14" x14ac:dyDescent="0.55000000000000004">
      <c r="A184" s="4" t="s">
        <v>4619</v>
      </c>
      <c r="B184" t="s">
        <v>4585</v>
      </c>
      <c r="C184" s="5">
        <v>2018</v>
      </c>
      <c r="D184" t="s">
        <v>15</v>
      </c>
      <c r="E184" s="5">
        <v>6</v>
      </c>
      <c r="F184" t="s">
        <v>4367</v>
      </c>
      <c r="G184" s="6">
        <f>H184/6</f>
        <v>57.96</v>
      </c>
      <c r="H184" s="7">
        <v>347.76</v>
      </c>
      <c r="I184" s="5">
        <v>2</v>
      </c>
      <c r="J184" s="5" t="s">
        <v>4368</v>
      </c>
      <c r="N184" t="str">
        <f>VLOOKUP(A184,[1]commentaires!$A$1:$R$408,13,FALSE)</f>
        <v>Wine Advocate : 93+/100   |   Vinous : 95/100   |   JSWine : 95/100   |   Commentaire Wine Advocate : The 2018 Brane-Cantenac is medium to deep garnet-purple in color, leaping from the glass with vibrant notes of kirsch, black raspberries and warm cassis, plus suggestions of roses, forest floor and cinnamon stick with a waft of cedar chest. The medium-bodied palate is wonderfully elegant and refreshing, weighing in at just 13.5% alcohol, while not scrimping on the interplay of red and black fruits. It has lovely soft tannins and a long, perfumed finish. Impressive! LP-B March 2021   |   Commentaire JS Wine : 8 Jan, 2021 – Aromas of mushroom, meat, bark and iodine with blackberries and blackcurrants, following through to a full body with firm, creamy tannins that give structure and form to the wine. Tight on the finish. Long and persistent with presence. Drink after 2025.</v>
      </c>
    </row>
    <row r="185" spans="1:14" x14ac:dyDescent="0.55000000000000004">
      <c r="A185" s="4" t="s">
        <v>4620</v>
      </c>
      <c r="B185" t="s">
        <v>4547</v>
      </c>
      <c r="C185" s="5">
        <v>2018</v>
      </c>
      <c r="D185" t="s">
        <v>15</v>
      </c>
      <c r="E185" s="5">
        <v>6</v>
      </c>
      <c r="F185" t="s">
        <v>4367</v>
      </c>
      <c r="G185" s="6">
        <f>H185/6</f>
        <v>23.459999999999997</v>
      </c>
      <c r="H185" s="7">
        <v>140.76</v>
      </c>
      <c r="I185" s="5">
        <v>2</v>
      </c>
      <c r="J185" s="5" t="s">
        <v>4368</v>
      </c>
      <c r="N185" t="str">
        <f>VLOOKUP(A185,[1]commentaires!$A$1:$R$408,13,FALSE)</f>
        <v xml:space="preserve">Wine Advocate : 85/100   |   Vinous : -   |   JSWine : 93/100   |   Commentaire Wine Advocate : "Deep garnet-purple colored, the 2018 Cantemerle delivers notions of crème de cassis, raisin cake and prunes with hints of Chinese five spice and dusty soil. Full-bodied and boldly fruited with dried berries and fruit preserves, it has a firm, chewy texture and just enough freshness, finishing spicy."   |   Commentaire JS Wine : </v>
      </c>
    </row>
    <row r="186" spans="1:14" x14ac:dyDescent="0.55000000000000004">
      <c r="A186" s="4" t="s">
        <v>4621</v>
      </c>
      <c r="B186" t="s">
        <v>4622</v>
      </c>
      <c r="C186" s="5">
        <v>2018</v>
      </c>
      <c r="D186" t="s">
        <v>15</v>
      </c>
      <c r="E186" s="5">
        <v>6</v>
      </c>
      <c r="F186" t="s">
        <v>4367</v>
      </c>
      <c r="G186" s="6">
        <f>H186/6</f>
        <v>44.16</v>
      </c>
      <c r="H186" s="7">
        <v>264.95999999999998</v>
      </c>
      <c r="I186" s="5">
        <v>2</v>
      </c>
      <c r="J186" s="5" t="s">
        <v>4368</v>
      </c>
      <c r="N186" t="str">
        <f>VLOOKUP(A186,[1]commentaires!$A$1:$R$408,13,FALSE)</f>
        <v xml:space="preserve">Wine Advocate : 91-93/100   |   Vinous : -   |   JSWine : 94/100   |   Commentaire Wine Advocate : "The 2018 Cantenac Brown is deep garnet-purple in color and a little coy to begin and then, with coaxing, opens out to lovely red roses, black tea, violets and underbrush scents with a core of warm red and black currants and chocolate-covered cherries. Full-bodied and laden with perfumed red and black fruit layers, it has a firm frame of fine-grained tannins and a long, fragrant finish."   |   Commentaire JS Wine : </v>
      </c>
    </row>
    <row r="187" spans="1:14" x14ac:dyDescent="0.55000000000000004">
      <c r="A187" s="4" t="s">
        <v>4623</v>
      </c>
      <c r="B187" t="s">
        <v>4624</v>
      </c>
      <c r="C187" s="5">
        <v>2018</v>
      </c>
      <c r="D187" t="s">
        <v>15</v>
      </c>
      <c r="E187" s="5">
        <v>6</v>
      </c>
      <c r="F187" t="s">
        <v>4367</v>
      </c>
      <c r="G187" s="6">
        <f>H187/6</f>
        <v>27.599999999999998</v>
      </c>
      <c r="H187" s="7">
        <v>165.6</v>
      </c>
      <c r="I187" s="5">
        <v>2</v>
      </c>
      <c r="J187" s="5" t="s">
        <v>4368</v>
      </c>
      <c r="N187" t="str">
        <f>VLOOKUP(A187,[1]commentaires!$A$1:$R$408,13,FALSE)</f>
        <v xml:space="preserve">Wine Advocate : -   |   Vinous : 89-91/100   |   JSWine : 93/100   |   Commentaire Wine Advocate :    |   Commentaire JS Wine : </v>
      </c>
    </row>
    <row r="188" spans="1:14" x14ac:dyDescent="0.55000000000000004">
      <c r="A188" s="4" t="s">
        <v>4191</v>
      </c>
      <c r="B188" t="s">
        <v>4625</v>
      </c>
      <c r="C188" s="5">
        <v>2018</v>
      </c>
      <c r="D188" t="s">
        <v>15</v>
      </c>
      <c r="E188" s="5">
        <v>6</v>
      </c>
      <c r="F188" t="s">
        <v>4367</v>
      </c>
      <c r="G188" s="6">
        <f>H188/6</f>
        <v>52.9</v>
      </c>
      <c r="H188" s="7">
        <v>317.39999999999998</v>
      </c>
      <c r="I188" s="5">
        <v>2</v>
      </c>
      <c r="J188" s="5" t="s">
        <v>4368</v>
      </c>
      <c r="N188" t="str">
        <f>VLOOKUP(A188,[1]commentaires!$A$1:$R$408,13,FALSE)</f>
        <v xml:space="preserve">Wine Advocate : 94-96/100   |   Vinous : 94/100   |   JSWine : 96/100   |   Commentaire Wine Advocate : "The 2018 D'Issan is composed of 60% Cabernet Sauvignon and 40% Merlot, aging in 50% new and 50% second year barrels for an estimated 18 months. With 13.97% alcohol and a deep garnet-purple color, it features baked berries, warm cherries and cassis with spice box and fragrant earth plus tea hints. Medium to full-bodied, it has a great core of muscular fruit with firm, fine-grained tannins, with nice freshness, finishing layered with mineral notions."   |   Commentaire JS Wine : Aromas of blackberry, plum, cocoa, iodine, clove and graphite. It’s medium-to full-bodied with firm, silky tannins. Tightly wound and mineral at the moment, with dusty gravel and graphite notes, yet with focus and precision. Such balance and harmony for the vintage. Try from 2025. </v>
      </c>
    </row>
    <row r="189" spans="1:14" x14ac:dyDescent="0.55000000000000004">
      <c r="A189" s="4" t="s">
        <v>4626</v>
      </c>
      <c r="B189" t="s">
        <v>4590</v>
      </c>
      <c r="C189" s="5">
        <v>2018</v>
      </c>
      <c r="D189" t="s">
        <v>15</v>
      </c>
      <c r="E189" s="5">
        <v>6</v>
      </c>
      <c r="F189" t="s">
        <v>4367</v>
      </c>
      <c r="G189" s="6">
        <v>74</v>
      </c>
      <c r="H189" s="7">
        <v>430.56</v>
      </c>
      <c r="I189" s="5">
        <v>2</v>
      </c>
      <c r="J189" s="5" t="s">
        <v>4368</v>
      </c>
      <c r="N189" t="str">
        <f>VLOOKUP(A189,[1]commentaires!$A$1:$R$408,13,FALSE)</f>
        <v xml:space="preserve">Wine Advocate : 93+/100   |   Vinous : -   |   JSWine : 95/100   |   Commentaire Wine Advocate : "Deep garnet-purple colored, the 2018 Gazin (composed of 93% Merlot and 7% Cabernet Franc) has quite an earthy/broody nose to begin, with subtle black soil, tar and chargrill notes giving way to a core of prunes, baked blueberries and sautéed herbs. Full, muscular and chewy in the mouth, it has loads of earthy layers and a dried herbs lift on the finish."   |   Commentaire JS Wine : </v>
      </c>
    </row>
    <row r="190" spans="1:14" x14ac:dyDescent="0.55000000000000004">
      <c r="A190" s="4" t="s">
        <v>4627</v>
      </c>
      <c r="B190" t="s">
        <v>4514</v>
      </c>
      <c r="C190" s="5">
        <v>2018</v>
      </c>
      <c r="D190" t="s">
        <v>15</v>
      </c>
      <c r="E190" s="5">
        <v>6</v>
      </c>
      <c r="F190" t="s">
        <v>4367</v>
      </c>
      <c r="G190" s="6">
        <f>H190/6</f>
        <v>30.36</v>
      </c>
      <c r="H190" s="7">
        <v>182.16</v>
      </c>
      <c r="I190" s="5">
        <v>2</v>
      </c>
      <c r="J190" s="5" t="s">
        <v>4368</v>
      </c>
      <c r="N190" t="str">
        <f>VLOOKUP(A190,[1]commentaires!$A$1:$R$408,13,FALSE)</f>
        <v>Wine Advocate : 91-93/100   |   Vinous : -   |   JSWine : 94/100   |   Commentaire Wine Advocate : "The 2018 Grand-Puy-Ducasse is deep garnet-purple in color and has quite a lot of cedar/oak on the nose to begin, opening out to a core of warm black and red currants, stewed plums and mulberries with touches of pencil shavings, fried herbs, lavender and tapenade. Medium to full-bodied, the palate gives a firm, grainy frame with some chew from the oak and fresh, crunchy red and black fruit, finishing savory."   |   Commentaire JS Wine : Dried currants, stewed blackberries, praline, dried herbs and pencil lead on the nose. Raw cocoa, too. It’s full-bodied with firm, ultra fine tannins. Structured with excellent intensity and focus. Very polished. Try from 2025</v>
      </c>
    </row>
    <row r="191" spans="1:14" x14ac:dyDescent="0.55000000000000004">
      <c r="A191" s="4" t="s">
        <v>4628</v>
      </c>
      <c r="B191" t="s">
        <v>4629</v>
      </c>
      <c r="C191" s="5">
        <v>2018</v>
      </c>
      <c r="D191" t="s">
        <v>15</v>
      </c>
      <c r="E191" s="5">
        <v>6</v>
      </c>
      <c r="F191" t="s">
        <v>4367</v>
      </c>
      <c r="G191" s="6">
        <v>64</v>
      </c>
      <c r="H191" s="7">
        <f>G191*E191</f>
        <v>384</v>
      </c>
      <c r="I191" s="5">
        <v>2</v>
      </c>
      <c r="J191" s="5" t="s">
        <v>4368</v>
      </c>
      <c r="N191" t="str">
        <f>VLOOKUP(A191,[1]commentaires!$A$1:$R$408,13,FALSE)</f>
        <v xml:space="preserve">Wine Advocate : 91-93/100   |   Vinous : 96/100   |   JSWine : 94-95/100   |   Commentaire Wine Advocate : Deep garnet-purple colored, the 2018 Grand-Puy-Lacoste is scented of warm blackcurrants, black cherries, spice box, florals and chocolate box with a menthol hint. Full-bodied, the palate is rich, plush and generous, finishing long and perfumed.   |   Commentaire JS Wine : </v>
      </c>
    </row>
    <row r="192" spans="1:14" x14ac:dyDescent="0.55000000000000004">
      <c r="A192" s="4" t="s">
        <v>4630</v>
      </c>
      <c r="B192" t="s">
        <v>4595</v>
      </c>
      <c r="C192" s="5">
        <v>2018</v>
      </c>
      <c r="D192" t="s">
        <v>15</v>
      </c>
      <c r="E192" s="5">
        <v>6</v>
      </c>
      <c r="F192" t="s">
        <v>4367</v>
      </c>
      <c r="G192" s="6">
        <f>H192/6</f>
        <v>51.75</v>
      </c>
      <c r="H192" s="7">
        <v>310.5</v>
      </c>
      <c r="I192" s="5">
        <v>2</v>
      </c>
      <c r="J192" s="5" t="s">
        <v>4368</v>
      </c>
      <c r="N192" t="str">
        <f>VLOOKUP(A192,[1]commentaires!$A$1:$R$408,13,FALSE)</f>
        <v>Wine Advocate : 92-94/100   |   Vinous : 92/100   |   JSWine : 94-95/100   |   Commentaire Wine Advocate : "Blended of 59% Cabernet Sauvignon and 41% Merlot aging in 60% new barriques, the 2018 Haut Batailley is very deep purple-black in color and takes some coaxing to reveal profound notes of dark chocolate, crème de cassis, blueberry pie and anise with waves of raspberry pie, lavender and Indian spices. Full, very tightly would and jam-packed with layers of crunchy black and blue fruits, it has a firm line of ripe, grainy tannins and compelling freshness, finishing long with a mineral hint coming through."   |   Commentaire JS Wine : millesima</v>
      </c>
    </row>
    <row r="193" spans="1:14" x14ac:dyDescent="0.55000000000000004">
      <c r="A193" s="4" t="s">
        <v>4631</v>
      </c>
      <c r="B193" t="s">
        <v>4632</v>
      </c>
      <c r="C193" s="5">
        <v>2018</v>
      </c>
      <c r="D193" t="s">
        <v>15</v>
      </c>
      <c r="E193" s="5">
        <v>6</v>
      </c>
      <c r="F193" t="s">
        <v>4367</v>
      </c>
      <c r="G193" s="6">
        <f>H193/6</f>
        <v>34.5</v>
      </c>
      <c r="H193" s="7">
        <v>207</v>
      </c>
      <c r="I193" s="5">
        <v>2</v>
      </c>
      <c r="J193" s="5" t="s">
        <v>4368</v>
      </c>
      <c r="N193" t="str">
        <f>VLOOKUP(A193,[1]commentaires!$A$1:$R$408,13,FALSE)</f>
        <v xml:space="preserve">Wine Advocate : 89-91/100   |   Vinous : -   |   JSWine : 94/100   |   Commentaire Wine Advocate : "Composed of 74% Merlot and 26% Cabernet Franc, the 2018 La Pointe has a deep garnet-purple color and quite a cedary nose to begin over a core of warm black cherries, blackberry pie and spice cake plus nuances of mossy bark, pencil shavings and smoked meats. Medium to full-bodied, it has a firm, chewy texture and soft freshness enveloping the muscular, savory layers, finishing a little drying."   |   Commentaire JS Wine : </v>
      </c>
    </row>
    <row r="194" spans="1:14" x14ac:dyDescent="0.55000000000000004">
      <c r="A194" s="4" t="s">
        <v>4633</v>
      </c>
      <c r="B194" t="s">
        <v>4634</v>
      </c>
      <c r="C194" s="5">
        <v>2018</v>
      </c>
      <c r="D194" t="s">
        <v>4479</v>
      </c>
      <c r="E194" s="5">
        <v>1</v>
      </c>
      <c r="F194" t="s">
        <v>4367</v>
      </c>
      <c r="G194" s="6">
        <v>65</v>
      </c>
      <c r="H194" s="7">
        <v>65</v>
      </c>
      <c r="I194" s="5">
        <v>3</v>
      </c>
      <c r="J194" s="5" t="s">
        <v>4368</v>
      </c>
      <c r="N194" t="e">
        <f>VLOOKUP(A194,[1]commentaires!$A$1:$R$408,13,FALSE)</f>
        <v>#N/A</v>
      </c>
    </row>
    <row r="195" spans="1:14" x14ac:dyDescent="0.55000000000000004">
      <c r="A195" s="4" t="s">
        <v>4635</v>
      </c>
      <c r="B195" t="s">
        <v>4636</v>
      </c>
      <c r="C195" s="5">
        <v>2018</v>
      </c>
      <c r="D195" t="s">
        <v>15</v>
      </c>
      <c r="E195" s="5">
        <v>6</v>
      </c>
      <c r="F195" t="s">
        <v>4367</v>
      </c>
      <c r="G195" s="6">
        <f>H195/6</f>
        <v>40.25</v>
      </c>
      <c r="H195" s="7">
        <v>241.5</v>
      </c>
      <c r="I195" s="5">
        <v>2</v>
      </c>
      <c r="J195" s="5" t="s">
        <v>4368</v>
      </c>
      <c r="N195" t="str">
        <f>VLOOKUP(A195,[1]commentaires!$A$1:$R$408,13,FALSE)</f>
        <v xml:space="preserve">Wine Advocate : 95/100   |   Vinous : -   |   JSWine : 93/100   |   Commentaire Wine Advocate : Deep garnet-purple colored, the 2018 Lagrange opens a little closed and broody, slowly revealing cedar chest, tar, pencil shavings, camphor and fragrant earth scents with a baked plums and warm cassis core plus a hint of yeast extract. Full-bodied and jam-packed with black fruits and earthy accents, it has a solid frame of firm, chunky tannins and just enough freshness, finishing on a persistent mineral note."   |   Commentaire JS Wine : </v>
      </c>
    </row>
    <row r="196" spans="1:14" x14ac:dyDescent="0.55000000000000004">
      <c r="A196" s="4" t="s">
        <v>4637</v>
      </c>
      <c r="B196" t="s">
        <v>4638</v>
      </c>
      <c r="C196" s="5">
        <v>2018</v>
      </c>
      <c r="D196" t="s">
        <v>15</v>
      </c>
      <c r="E196" s="5">
        <v>6</v>
      </c>
      <c r="F196" t="s">
        <v>4367</v>
      </c>
      <c r="G196" s="6">
        <f>H196/6</f>
        <v>41.4</v>
      </c>
      <c r="H196" s="7">
        <v>248.4</v>
      </c>
      <c r="I196" s="5">
        <v>2</v>
      </c>
      <c r="J196" s="5" t="s">
        <v>4368</v>
      </c>
      <c r="N196" t="str">
        <f>VLOOKUP(A196,[1]commentaires!$A$1:$R$408,13,FALSE)</f>
        <v xml:space="preserve">Wine Advocate : 92/100   |   Vinous : -   |   JSWine : 94/100   |   Commentaire Wine Advocate : "The deep garnet-purple colored 2018 Langoa Barton is slightly shy at this nascent stage, revealing wonderfully pure, warm red and black currant scents with nuances of blueberry preserves, chocolate mint, smoked meat and a waft of bouquet garni. Full-bodied, rich and sporting a lot of vibrant, juicy fruit in the mouth, it has firm, rounded tannins and a lively backbone lifting the fruit to a good, long finish."   |   Commentaire JS Wine : </v>
      </c>
    </row>
    <row r="197" spans="1:14" x14ac:dyDescent="0.55000000000000004">
      <c r="A197" s="4" t="s">
        <v>4639</v>
      </c>
      <c r="B197" t="s">
        <v>4640</v>
      </c>
      <c r="C197" s="5">
        <v>2018</v>
      </c>
      <c r="D197" t="s">
        <v>15</v>
      </c>
      <c r="E197" s="5">
        <v>6</v>
      </c>
      <c r="F197" t="s">
        <v>4367</v>
      </c>
      <c r="G197" s="6">
        <f>H197/6</f>
        <v>62.1</v>
      </c>
      <c r="H197" s="7">
        <v>372.6</v>
      </c>
      <c r="I197" s="5">
        <v>2</v>
      </c>
      <c r="J197" s="5" t="s">
        <v>4368</v>
      </c>
      <c r="N197" t="str">
        <f>VLOOKUP(A197,[1]commentaires!$A$1:$R$408,13,FALSE)</f>
        <v xml:space="preserve">Wine Advocate : 93+/100   |   Vinous : -   |   JSWine : 95/100   |   Commentaire Wine Advocate : "The 2018 Lascombes is deep garnet-purple in color and a little reduced to begin, offering tar and scorched earth notions over an emerging core of baked blackcurrants, plum preserves and charcuterie plus hints of bay leaves and underbrush. Full, richly fruited and laden with ripe black fruits and earthy suggestions, it has a solid foundation of firm, grainy tannins and finishes long and savory."   |   Commentaire JS Wine : </v>
      </c>
    </row>
    <row r="198" spans="1:14" x14ac:dyDescent="0.55000000000000004">
      <c r="A198" s="4" t="s">
        <v>4641</v>
      </c>
      <c r="B198" t="s">
        <v>4118</v>
      </c>
      <c r="C198" s="5">
        <v>2018</v>
      </c>
      <c r="D198" t="s">
        <v>15</v>
      </c>
      <c r="E198" s="5">
        <v>6</v>
      </c>
      <c r="F198" t="s">
        <v>4367</v>
      </c>
      <c r="G198" s="6">
        <f>H198/6</f>
        <v>597.33333333333337</v>
      </c>
      <c r="H198" s="7">
        <v>3584</v>
      </c>
      <c r="I198" s="5">
        <v>2</v>
      </c>
      <c r="J198" s="5" t="s">
        <v>4368</v>
      </c>
      <c r="N198" t="str">
        <f>VLOOKUP(A198,[1]commentaires!$A$1:$R$408,13,FALSE)</f>
        <v>Wine Advocate : 100/100   |   Vinous : -   |   JSWine : 99/100   |   Commentaire Wine Advocate : "The 2018 Lafite Rothschild is blended of 91% Cabernet Sauvignon, 8.5% Merlot and 0.5% Petit Verdot and has 13.3% alcohol. The Merlot was harvested September 17-24, the Cabernet Sauvignon was harvested September 25 to October 5, and the Cabernet Franc was harvested on September 24. It has a deep purple-black color and then WOW--what a nose. It comes sashaying out of the glass with bags of grace and perfume, revealing notions of lilacs, red roses, fragrant soil, cinnamon stick and Morello cherries with a core of blackcurrant cordial, fresh black plums, redcurrant jelly and tapenade plus a waft of iron ore. Medium-bodied, the palate has wonderful, tightly wound layers of black, red and blue fruits intermingled with floral, earth and mineral notions and a rock-solid frame of the most finely pixelated tannins you can possibly imagine. Anyone who wants to see what I mean when I babble about the Lafite tannins needs to try this benchmark. The finish goes on, and on, and on. If this wine doesn't get Bordeaux lovers hearts' racing, nothing will."   |   Commentaire JS Wine : Wow. The aromas are so intense and refined at the same time, offering gorgeous blackcurrant, lead-pencil and orchid character. Such purity of fruit. Sleek and finely polished with a fine cut to the tannins that provide such grace and glamor. Yet, it’s got the power and structure to age for decades. On and on. Try after 2029.</v>
      </c>
    </row>
    <row r="199" spans="1:14" x14ac:dyDescent="0.55000000000000004">
      <c r="A199" s="4" t="s">
        <v>4642</v>
      </c>
      <c r="B199" t="s">
        <v>4556</v>
      </c>
      <c r="C199" s="5">
        <v>2018</v>
      </c>
      <c r="D199" t="s">
        <v>15</v>
      </c>
      <c r="E199" s="5">
        <v>1</v>
      </c>
      <c r="F199" t="s">
        <v>4367</v>
      </c>
      <c r="G199" s="6">
        <v>150</v>
      </c>
      <c r="H199" s="7">
        <v>150</v>
      </c>
      <c r="I199" s="13">
        <v>3</v>
      </c>
      <c r="J199" s="5" t="s">
        <v>4368</v>
      </c>
      <c r="N199" t="e">
        <f>VLOOKUP(A199,[1]commentaires!$A$1:$R$408,13,FALSE)</f>
        <v>#N/A</v>
      </c>
    </row>
    <row r="200" spans="1:14" x14ac:dyDescent="0.55000000000000004">
      <c r="A200" s="4" t="s">
        <v>4643</v>
      </c>
      <c r="B200" t="s">
        <v>4644</v>
      </c>
      <c r="C200" s="5">
        <v>2018</v>
      </c>
      <c r="D200" t="s">
        <v>15</v>
      </c>
      <c r="E200" s="5">
        <v>6</v>
      </c>
      <c r="F200" t="s">
        <v>4367</v>
      </c>
      <c r="G200" s="6">
        <f>H200/6</f>
        <v>116</v>
      </c>
      <c r="H200" s="7">
        <v>696</v>
      </c>
      <c r="I200" s="5">
        <v>2</v>
      </c>
      <c r="J200" s="5" t="s">
        <v>4368</v>
      </c>
      <c r="N200" t="str">
        <f>VLOOKUP(A200,[1]commentaires!$A$1:$R$408,13,FALSE)</f>
        <v>Wine Advocate : 96/100   |   Vinous : -   |   JSWine : 97/100   |   Commentaire Wine Advocate : "The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   |   Commentaire JS Wine : 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
    </row>
    <row r="201" spans="1:14" x14ac:dyDescent="0.55000000000000004">
      <c r="A201" s="4" t="s">
        <v>4645</v>
      </c>
      <c r="B201" t="s">
        <v>4558</v>
      </c>
      <c r="C201" s="5">
        <v>2018</v>
      </c>
      <c r="D201" t="s">
        <v>15</v>
      </c>
      <c r="E201" s="5">
        <v>6</v>
      </c>
      <c r="F201" t="s">
        <v>4367</v>
      </c>
      <c r="G201" s="6">
        <f>H201/6</f>
        <v>31.74</v>
      </c>
      <c r="H201" s="7">
        <v>190.44</v>
      </c>
      <c r="I201" s="5">
        <v>2</v>
      </c>
      <c r="J201" s="5" t="s">
        <v>4368</v>
      </c>
      <c r="N201" t="str">
        <f>VLOOKUP(A201,[1]commentaires!$A$1:$R$408,13,FALSE)</f>
        <v>Wine Advocate : 90/100   |   Vinous : -   |   JSWine : 93/100   |   Commentaire Wine Advocate : "The 2018 Lynch Moussas is deep garnet-purple colored and begins with cedary scents giving way to cassis, warm plums and raspberry coulis with hints of oolong tea, Marmite toast, sautéed herbs and charcuterie. The full-bodied palate gives a good core of muscular fruit with firm, grainy tannins and seamless freshness, finishing long and savory."   |   Commentaire JS Wine : Cassis mûr, mûre compotée, clou de girofle, chocolat, graphite et notes de verveine citronnée. Le vin est mi-corsé à corsé avec des tanins fermes et serrés. Concentré et poli. À essayer à partir de 2024.</v>
      </c>
    </row>
    <row r="202" spans="1:14" x14ac:dyDescent="0.55000000000000004">
      <c r="A202" s="4" t="s">
        <v>4646</v>
      </c>
      <c r="B202" t="s">
        <v>4598</v>
      </c>
      <c r="C202" s="5">
        <v>2018</v>
      </c>
      <c r="D202" t="s">
        <v>15</v>
      </c>
      <c r="E202" s="5">
        <v>6</v>
      </c>
      <c r="F202" t="s">
        <v>4367</v>
      </c>
      <c r="G202" s="6">
        <f>H202/6</f>
        <v>40.020000000000003</v>
      </c>
      <c r="H202" s="7">
        <v>240.12</v>
      </c>
      <c r="I202" s="5">
        <v>2</v>
      </c>
      <c r="J202" s="5" t="s">
        <v>4368</v>
      </c>
      <c r="N202" t="str">
        <f>VLOOKUP(A202,[1]commentaires!$A$1:$R$408,13,FALSE)</f>
        <v xml:space="preserve">Wine Advocate : 92/100   |   Vinous : -   |   JSWine : 94/100   |   Commentaire Wine Advocate : "This is a blend of 57% Cabernet Sauvignon, 36% Merlot, 4% Petit Verdot and 3% Cabernet Franc, to be aged for 18-22 months in oak barriques, 70% new. Deep garnet-purple colored, the 2018 Malartic Lagraviere gives scents of baked red and black cherries, warm blackcurrants and balsamic with touches of underbrush, moss-covered bark and tobacco. Full-bodied, firm and chewy in the mouth, it packs in the berry preserves with some pepper and spice sparks coming through on the long finish."   |   Commentaire JS Wine : </v>
      </c>
    </row>
    <row r="203" spans="1:14" x14ac:dyDescent="0.55000000000000004">
      <c r="A203" s="4" t="s">
        <v>4647</v>
      </c>
      <c r="B203" t="s">
        <v>4560</v>
      </c>
      <c r="C203" s="5">
        <v>2018</v>
      </c>
      <c r="D203" t="s">
        <v>15</v>
      </c>
      <c r="E203" s="5">
        <v>6</v>
      </c>
      <c r="F203" t="s">
        <v>4367</v>
      </c>
      <c r="G203" s="6">
        <f>H203/6</f>
        <v>35.880000000000003</v>
      </c>
      <c r="H203" s="7">
        <v>215.28</v>
      </c>
      <c r="I203" s="5">
        <v>2</v>
      </c>
      <c r="J203" s="5" t="s">
        <v>4368</v>
      </c>
      <c r="N203" t="str">
        <f>VLOOKUP(A203,[1]commentaires!$A$1:$R$408,13,FALSE)</f>
        <v>Wine Advocate : 91/100   |   Vinous : -   |   JSWine : 94/100   |   Commentaire Wine Advocate : "Deep garnet-purple colored, the 2018 Marquis de Terme gives up bold blackberry compote, blueberry pie and crème de cassis scents with nuances of menthol, tobacco and cedar chest. The full-bodied palate is quite serious and stern, with firm, ripe tannins and seamless freshness to support the pure, pronounced black fruits, finishing with a minty lift."   |   Commentaire JS Wine : Des arômes parfumés et raffinés de cassis compoté, de cerises, de clous de girofle, de chocolat noir, de lavande et de musc. Il est corsé avec des tanins fermes et fins. Finale élégante et délicate. Une jolie puissance avec de l'élégance. À déguster à partir de 2024.</v>
      </c>
    </row>
    <row r="204" spans="1:14" x14ac:dyDescent="0.55000000000000004">
      <c r="A204" s="4" t="s">
        <v>4648</v>
      </c>
      <c r="B204" t="s">
        <v>4601</v>
      </c>
      <c r="C204" s="5">
        <v>2018</v>
      </c>
      <c r="D204" t="s">
        <v>15</v>
      </c>
      <c r="E204" s="5">
        <v>6</v>
      </c>
      <c r="F204" t="s">
        <v>4367</v>
      </c>
      <c r="G204" s="6">
        <f>H204/6</f>
        <v>42.78</v>
      </c>
      <c r="H204" s="7">
        <v>256.68</v>
      </c>
      <c r="I204" s="5">
        <v>2</v>
      </c>
      <c r="J204" s="5" t="s">
        <v>4368</v>
      </c>
      <c r="N204" t="str">
        <f>VLOOKUP(A204,[1]commentaires!$A$1:$R$408,13,FALSE)</f>
        <v xml:space="preserve">Wine Advocate : 93-95/100   |   Vinous : -   |   JSWine : 94-95/100   |   Commentaire Wine Advocate :    |   Commentaire JS Wine : </v>
      </c>
    </row>
    <row r="205" spans="1:14" x14ac:dyDescent="0.55000000000000004">
      <c r="A205" s="4" t="s">
        <v>4649</v>
      </c>
      <c r="B205" t="s">
        <v>4650</v>
      </c>
      <c r="C205" s="5">
        <v>2018</v>
      </c>
      <c r="D205" t="s">
        <v>15</v>
      </c>
      <c r="E205" s="5">
        <v>1</v>
      </c>
      <c r="F205" t="s">
        <v>4367</v>
      </c>
      <c r="G205" s="6">
        <f>H205/6</f>
        <v>270</v>
      </c>
      <c r="H205" s="7">
        <v>1620</v>
      </c>
      <c r="I205" s="5">
        <v>6</v>
      </c>
      <c r="J205" s="5" t="s">
        <v>4368</v>
      </c>
      <c r="N205" t="s">
        <v>4651</v>
      </c>
    </row>
    <row r="206" spans="1:14" x14ac:dyDescent="0.55000000000000004">
      <c r="A206" s="4" t="s">
        <v>4652</v>
      </c>
      <c r="B206" t="s">
        <v>4610</v>
      </c>
      <c r="C206" s="5">
        <v>2018</v>
      </c>
      <c r="D206" t="s">
        <v>4479</v>
      </c>
      <c r="E206" s="5">
        <v>1</v>
      </c>
      <c r="F206" t="s">
        <v>4367</v>
      </c>
      <c r="G206" s="6">
        <f>H206/1</f>
        <v>271</v>
      </c>
      <c r="H206" s="7">
        <v>271</v>
      </c>
      <c r="I206" s="5">
        <v>6</v>
      </c>
      <c r="J206" s="5" t="s">
        <v>4368</v>
      </c>
    </row>
    <row r="207" spans="1:14" x14ac:dyDescent="0.55000000000000004">
      <c r="A207" s="4" t="s">
        <v>4653</v>
      </c>
      <c r="B207" t="s">
        <v>4654</v>
      </c>
      <c r="C207" s="5">
        <v>2018</v>
      </c>
      <c r="D207" t="s">
        <v>15</v>
      </c>
      <c r="E207" s="5">
        <v>6</v>
      </c>
      <c r="F207" t="s">
        <v>4367</v>
      </c>
      <c r="G207" s="6">
        <v>38</v>
      </c>
      <c r="H207" s="7">
        <f>G207*E207</f>
        <v>228</v>
      </c>
      <c r="I207" s="5">
        <v>2</v>
      </c>
      <c r="J207" s="5" t="s">
        <v>4368</v>
      </c>
      <c r="N207" t="str">
        <f>VLOOKUP(A207,[1]commentaires!$A$1:$R$408,13,FALSE)</f>
        <v xml:space="preserve">Wine Advocate : 93+/100   |   Vinous : -   |   JSWine : 95/100   |   Commentaire Wine Advocate : "The 2018 Phélan Ségur is a blend of 57% Cabernet Sauvignon and 43% Merlot, harvested from September 14 to October 4. The wine comes in at 14% alcohol, 3.8 pH and has an IPT (total polyphenol index) of 77. Deep purple-black in color, it springs from the glass with bright, vibrant notes of raspberry preserves, kirsch and ripe blackcurrants with hints of rose petals, tilled black soil, spice cake and warm plums plus a waft of star anise. Medium to full-bodied with a solid backbone of grainy tannins and seamless freshness, the palate sports a taut, muscular fruit profile with loads of bright red fruit sparks and a long, earthy finish."   |   Commentaire JS Wine : </v>
      </c>
    </row>
    <row r="208" spans="1:14" x14ac:dyDescent="0.55000000000000004">
      <c r="A208" s="4" t="s">
        <v>4655</v>
      </c>
      <c r="B208" t="s">
        <v>4564</v>
      </c>
      <c r="C208" s="5">
        <v>2018</v>
      </c>
      <c r="D208" t="s">
        <v>15</v>
      </c>
      <c r="E208" s="5">
        <v>6</v>
      </c>
      <c r="F208" t="s">
        <v>4367</v>
      </c>
      <c r="G208" s="6">
        <f>H208/6</f>
        <v>33.35</v>
      </c>
      <c r="H208" s="7">
        <v>200.1</v>
      </c>
      <c r="I208" s="5">
        <v>2</v>
      </c>
      <c r="J208" s="5" t="s">
        <v>4368</v>
      </c>
      <c r="N208" t="str">
        <f>VLOOKUP(A208,[1]commentaires!$A$1:$R$408,13,FALSE)</f>
        <v xml:space="preserve">Wine Advocate : 91/100   |   Vinous : -   |   JSWine : 94/100   |   Commentaire Wine Advocate : "The deep garnet-purple colored 2018 Prieure-Lichine slips sensuously out of the glass with gorgeous raspberry coulis, chocolate-covered cherries and warm cassis scents with hints of candied violets, licorice, camphor and wilted roses. The full-bodied, richly fruited palate is beautifully perfumed with loads of floral accents and has a firm frame of ripe, grainy tannins, finishing long with some mineral notions coming through. Very pretty."   |   Commentaire JS Wine : </v>
      </c>
    </row>
    <row r="209" spans="1:14" x14ac:dyDescent="0.55000000000000004">
      <c r="A209" s="4" t="s">
        <v>4656</v>
      </c>
      <c r="B209" t="s">
        <v>4566</v>
      </c>
      <c r="C209" s="5">
        <v>2018</v>
      </c>
      <c r="D209" t="s">
        <v>15</v>
      </c>
      <c r="E209" s="5">
        <v>6</v>
      </c>
      <c r="F209" t="s">
        <v>4367</v>
      </c>
      <c r="G209" s="6">
        <f>H209/6</f>
        <v>44.85</v>
      </c>
      <c r="H209" s="7">
        <v>269.10000000000002</v>
      </c>
      <c r="I209" s="5">
        <v>2</v>
      </c>
      <c r="J209" s="5" t="s">
        <v>4368</v>
      </c>
      <c r="N209" t="str">
        <f>VLOOKUP(A209,[1]commentaires!$A$1:$R$408,13,FALSE)</f>
        <v xml:space="preserve">Wine Advocate : 93-95/100   |   Vinous : -   |   JSWine : 93/100   |   Commentaire Wine Advocate : "Medium to deep garnet-purple colored, the 2018 Rauzan-Gassies rocks up with flamboyant notions of kirsch, blackberry preserves, warm cassis and Chinese five spice with touches of black tea, red roses and menthol plus a waft of molten chocolate. Medium to full-bodied with a firm frame of ripe, fine-grained tannins and fantastic freshness, it has a solid core of rich fruit, finishing long with perfumed red and black fruit layers."   |   Commentaire JS Wine : </v>
      </c>
    </row>
    <row r="210" spans="1:14" x14ac:dyDescent="0.55000000000000004">
      <c r="A210" s="4" t="s">
        <v>4657</v>
      </c>
      <c r="B210" t="s">
        <v>4568</v>
      </c>
      <c r="C210" s="5">
        <v>2018</v>
      </c>
      <c r="D210" t="s">
        <v>4479</v>
      </c>
      <c r="E210" s="5">
        <v>1</v>
      </c>
      <c r="F210" t="s">
        <v>4367</v>
      </c>
      <c r="G210" s="6">
        <v>60</v>
      </c>
      <c r="H210" s="7">
        <v>60</v>
      </c>
      <c r="I210" s="5">
        <v>6</v>
      </c>
      <c r="J210" s="5" t="s">
        <v>4368</v>
      </c>
      <c r="N210" t="str">
        <f>VLOOKUP(A210,[1]commentaires!$A$1:$R$408,13,FALSE)</f>
        <v xml:space="preserve">Wine Advocate : 90-92/100   |   Vinous : 90-92/100   |   JSWine : -   |   Commentaire Wine Advocate :    |   Commentaire JS Wine : </v>
      </c>
    </row>
    <row r="211" spans="1:14" x14ac:dyDescent="0.55000000000000004">
      <c r="A211" s="4" t="s">
        <v>4658</v>
      </c>
      <c r="B211" t="s">
        <v>4510</v>
      </c>
      <c r="C211" s="5">
        <v>2018</v>
      </c>
      <c r="D211" t="s">
        <v>15</v>
      </c>
      <c r="E211" s="5">
        <v>6</v>
      </c>
      <c r="F211" t="s">
        <v>4367</v>
      </c>
      <c r="G211" s="6">
        <f>H211/6</f>
        <v>172.5</v>
      </c>
      <c r="H211" s="7">
        <v>1035</v>
      </c>
      <c r="I211" s="5">
        <v>2</v>
      </c>
      <c r="J211" s="5" t="s">
        <v>4368</v>
      </c>
      <c r="N211" t="str">
        <f>VLOOKUP(A211,[1]commentaires!$A$1:$R$408,13,FALSE)</f>
        <v xml:space="preserve">Wine Advocate : 97-100/100   |   Vinous : 98/100   |   JSWine : 98-99/100   |   Commentaire Wine Advocate : The 2018 Cos d'Estournel is composed of 74% Cabernet Sauvignon, 23% Merlot, 2% Petit Verdot and 1% Cabernet Franc and has 14.59% alcohol. Aging in 50% new barriques, it has a deep purple-black color and drifts effortlessly, gracefully, seductively out of the glass with slowly unfurling notions of blackcurrant cordial, wild blueberries, chocolate-covered cherries and plum pudding with touches of violets, licorice, wild roses and yeast extract plus a waft of loose tobacco. The full-bodied palate is built like a brick house with a solid frame of super firm, super ripe tannins and seamless freshness to back up the vibrant, crunchy, oh-so-muscular fruit, finishing long with loads of mineral layers. Amazing structure will keep this beauty for at least half a century and probably a full one!   |   Commentaire JS Wine : </v>
      </c>
    </row>
    <row r="212" spans="1:14" x14ac:dyDescent="0.55000000000000004">
      <c r="A212" s="4" t="s">
        <v>4659</v>
      </c>
      <c r="B212" t="s">
        <v>4660</v>
      </c>
      <c r="C212" s="5">
        <v>2018</v>
      </c>
      <c r="D212" t="s">
        <v>15</v>
      </c>
      <c r="E212" s="5">
        <v>6</v>
      </c>
      <c r="F212" t="s">
        <v>4367</v>
      </c>
      <c r="G212" s="6">
        <f>H212/6</f>
        <v>33.35</v>
      </c>
      <c r="H212" s="7">
        <v>200.1</v>
      </c>
      <c r="I212" s="5">
        <v>2</v>
      </c>
      <c r="J212" s="5" t="s">
        <v>4368</v>
      </c>
      <c r="N212" t="str">
        <f>VLOOKUP(A212,[1]commentaires!$A$1:$R$408,13,FALSE)</f>
        <v xml:space="preserve">Wine Advocate : 90-92+/100   |   Vinous : -   |   JSWine : 93-94/100   |   Commentaire Wine Advocate : "Composed of 62% Cabernet Sauvignon, 36% Merlot and 2% Cabernet Franc and without any new oak, the very deep purple-black colored 2018 Echo de Lynch Bages rolls seductively out of the glass with fragrant notes of candied violets, rose hip tea and fragrant soil over a core of crushed blackberries, warm blackcurrants and kirsch plus wafts of chocolate mint and crushed rocks. Full, rich, wonderfully concentrated and well structured, it has a solid backbone of firm, grainy tannins and bold freshness, finishing long."   |   Commentaire JS Wine : </v>
      </c>
    </row>
    <row r="213" spans="1:14" x14ac:dyDescent="0.55000000000000004">
      <c r="A213" s="4" t="s">
        <v>4661</v>
      </c>
      <c r="B213" t="s">
        <v>4662</v>
      </c>
      <c r="C213" s="5">
        <v>2018</v>
      </c>
      <c r="D213" t="s">
        <v>4479</v>
      </c>
      <c r="E213" s="5">
        <v>1</v>
      </c>
      <c r="F213" t="s">
        <v>4367</v>
      </c>
      <c r="G213" s="6">
        <v>69</v>
      </c>
      <c r="H213" s="7">
        <v>69</v>
      </c>
      <c r="I213" s="5">
        <v>12</v>
      </c>
      <c r="J213" s="5" t="s">
        <v>4368</v>
      </c>
    </row>
    <row r="214" spans="1:14" x14ac:dyDescent="0.55000000000000004">
      <c r="A214" s="4" t="s">
        <v>4643</v>
      </c>
      <c r="B214" t="s">
        <v>4663</v>
      </c>
      <c r="C214" s="5">
        <v>2018</v>
      </c>
      <c r="D214" t="s">
        <v>15</v>
      </c>
      <c r="E214" s="5">
        <v>6</v>
      </c>
      <c r="F214" t="s">
        <v>4367</v>
      </c>
      <c r="G214" s="6">
        <v>99</v>
      </c>
      <c r="H214" s="7">
        <f>G214*E214</f>
        <v>594</v>
      </c>
      <c r="I214" s="5">
        <v>2</v>
      </c>
      <c r="J214" s="5" t="s">
        <v>4368</v>
      </c>
      <c r="N214" t="str">
        <f>VLOOKUP(A214,[1]commentaires!$A$1:$R$408,13,FALSE)</f>
        <v>Wine Advocate : 96/100   |   Vinous : -   |   JSWine : 97/100   |   Commentaire Wine Advocate : "The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   |   Commentaire JS Wine : 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
    </row>
    <row r="215" spans="1:14" x14ac:dyDescent="0.55000000000000004">
      <c r="A215" s="4" t="s">
        <v>4664</v>
      </c>
      <c r="B215" t="s">
        <v>4665</v>
      </c>
      <c r="C215" s="5">
        <v>2018</v>
      </c>
      <c r="D215" t="s">
        <v>15</v>
      </c>
      <c r="E215" s="5">
        <v>6</v>
      </c>
      <c r="F215" t="s">
        <v>4367</v>
      </c>
      <c r="G215" s="6">
        <f>H215/6</f>
        <v>34.5</v>
      </c>
      <c r="H215" s="7">
        <v>207</v>
      </c>
      <c r="I215" s="5">
        <v>2</v>
      </c>
      <c r="J215" s="5" t="s">
        <v>4368</v>
      </c>
      <c r="N215" t="str">
        <f>VLOOKUP(A215,[1]commentaires!$A$1:$R$408,13,FALSE)</f>
        <v xml:space="preserve">Wine Advocate : 90-92/100   |   Vinous : 92/100   |   JSWine : 94/100   |   Commentaire Wine Advocate : Composed of 52% Merlot, 39% Cabernet Sauvignon, 5% Petit Verdot and 4% Cabernet Franc, harvested from September 17 to October 5, the deep garnet-purple colored 2018 La Dame de Montrose delivers a profound nose of baked plums, blackberry preserves and raisin cake with touches of dark chocolate, licorice, Chinese five spice and sandalwood. Full-bodied, rich and opulent in the mouth, it fills the palate with ripe, generous fruit, backed by firm, rounded tannins and seamless freshness, finishing long and spicy.   |   Commentaire JS Wine : </v>
      </c>
    </row>
    <row r="216" spans="1:14" x14ac:dyDescent="0.55000000000000004">
      <c r="A216" s="4" t="s">
        <v>4666</v>
      </c>
      <c r="B216" t="s">
        <v>210</v>
      </c>
      <c r="C216" s="5">
        <v>2018</v>
      </c>
      <c r="D216" t="s">
        <v>15</v>
      </c>
      <c r="E216" s="5">
        <v>6</v>
      </c>
      <c r="F216" t="s">
        <v>4367</v>
      </c>
      <c r="G216" s="6">
        <f>H216/6</f>
        <v>117.3</v>
      </c>
      <c r="H216" s="7">
        <v>703.8</v>
      </c>
      <c r="I216" s="5">
        <v>2</v>
      </c>
      <c r="J216" s="5" t="s">
        <v>4368</v>
      </c>
      <c r="N216" t="str">
        <f>VLOOKUP(A216,[1]commentaires!$A$1:$R$408,13,FALSE)</f>
        <v xml:space="preserve">Wine Advocate : 92-94/100   |   Vinous : -   |   JSWine : 97/100   |   Commentaire Wine Advocate : "The 2018 Le Clarence de Haut-Brion is a blend of 58.2% Merlot, 28.5% Cabernet Sauvignon, 9.7% Cabernet Franc and 3.6% Petit-Verdot, harvested September 6 to October 2. Deep garnet-purple colored, it opens with a very serious nose of earthy layers--tilled soil, truffles, underbrush and crushed rocks--giving way to notions of Black Forest cake, kirsch and redcurrant jelly with wafts of cassis and pencil shavings. Full-bodied, the palate is sparked with fantastic energy, featuring layers of red and black fruits with a smooth, rounded texture and lively minty kick to the finish."   |   Commentaire JS Wine : </v>
      </c>
    </row>
    <row r="217" spans="1:14" x14ac:dyDescent="0.55000000000000004">
      <c r="A217" s="4" t="s">
        <v>4667</v>
      </c>
      <c r="B217" t="s">
        <v>4668</v>
      </c>
      <c r="C217" s="5">
        <v>2018</v>
      </c>
      <c r="D217" t="s">
        <v>15</v>
      </c>
      <c r="E217" s="5">
        <v>6</v>
      </c>
      <c r="F217" t="s">
        <v>4367</v>
      </c>
      <c r="G217" s="6">
        <f>H217/6</f>
        <v>48.300000000000004</v>
      </c>
      <c r="H217" s="7">
        <v>289.8</v>
      </c>
      <c r="I217" s="5">
        <v>2</v>
      </c>
      <c r="J217" s="5" t="s">
        <v>4368</v>
      </c>
      <c r="N217" t="str">
        <f>VLOOKUP(A217,[1]commentaires!$A$1:$R$408,13,FALSE)</f>
        <v xml:space="preserve">Wine Advocate : 91/100   |   Vinous : -   |   JSWine : 94/100   |   Commentaire Wine Advocate : "The 2018 Le Petit Lion is blended of 45% Merlot, 42% Cabernet Sauvignon and 13% Cabernet Franc, harvested from September 15 to October 4 with yields of 35.5 hectoliters per hectare. The wine has 14.47% alcohol and will be aged in barriques, 30% new. The finished blend was put into barrels last December. Deep garnet-purple colored, it gives a wonderfully perfumed nose of violets, star anise and fragrant soil over a core of plum preserves, blackberry pie and blueberry compote plus a waft of spice cake. The palate is rich, seductive and spicy with plush, rounded tannins and seamless freshness, finishing long and opulent. Love it!"   |   Commentaire JS Wine : </v>
      </c>
    </row>
    <row r="218" spans="1:14" x14ac:dyDescent="0.55000000000000004">
      <c r="A218" s="4" t="s">
        <v>4669</v>
      </c>
      <c r="B218" t="s">
        <v>4670</v>
      </c>
      <c r="C218" s="5">
        <v>2018</v>
      </c>
      <c r="D218" t="s">
        <v>15</v>
      </c>
      <c r="E218" s="5">
        <v>6</v>
      </c>
      <c r="F218" t="s">
        <v>4367</v>
      </c>
      <c r="G218" s="6">
        <f>H218/6</f>
        <v>31.05</v>
      </c>
      <c r="H218" s="7">
        <v>186.3</v>
      </c>
      <c r="I218" s="5">
        <v>2</v>
      </c>
      <c r="J218" s="5" t="s">
        <v>4368</v>
      </c>
      <c r="N218" t="str">
        <f>VLOOKUP(A218,[1]commentaires!$A$1:$R$408,13,FALSE)</f>
        <v xml:space="preserve">Wine Advocate : 91/100   |   Vinous : 93/100   |   JSWine : 92-93/100   |   Commentaire Wine Advocate : The 2018 Les Griffons de Pichon Baron is composed of 52% Cabernet Sauvignon and 48% Merlot, aged for 12 months in barriques, 30% new and 70% one year old. Production of this label represents 20% of the harvest this year. Deep garnet-purple colored, the nose opens with wonderfully pure cassis and ripe black plums notes, leading to hints of clove oil, chocolate-covered cherries and tobacco leaf, with a waft of bay leaves. The palate delivers a firm, rugged texture and soft acidity, framing the mouth-coating black fruits nicely, finishing on a savory note. robertparker.com (31.3.2021)   |   Commentaire JS Wine : </v>
      </c>
    </row>
    <row r="219" spans="1:14" x14ac:dyDescent="0.55000000000000004">
      <c r="A219" s="4" t="s">
        <v>4671</v>
      </c>
      <c r="B219" t="s">
        <v>4672</v>
      </c>
      <c r="C219" s="5">
        <v>2018</v>
      </c>
      <c r="D219" t="s">
        <v>4479</v>
      </c>
      <c r="E219" s="5">
        <v>1</v>
      </c>
      <c r="F219" t="s">
        <v>4367</v>
      </c>
      <c r="G219" s="9">
        <v>120</v>
      </c>
      <c r="H219" s="10">
        <v>120</v>
      </c>
      <c r="I219" s="5">
        <v>5</v>
      </c>
      <c r="J219" s="5" t="s">
        <v>4368</v>
      </c>
    </row>
    <row r="220" spans="1:14" x14ac:dyDescent="0.55000000000000004">
      <c r="A220" s="4" t="s">
        <v>4673</v>
      </c>
      <c r="B220" t="s">
        <v>4674</v>
      </c>
      <c r="C220" s="5">
        <v>2018</v>
      </c>
      <c r="D220" t="s">
        <v>4479</v>
      </c>
      <c r="E220" s="5">
        <v>1</v>
      </c>
      <c r="F220" t="s">
        <v>4367</v>
      </c>
      <c r="G220" s="9">
        <v>300</v>
      </c>
      <c r="H220" s="10">
        <v>300</v>
      </c>
      <c r="I220" s="5">
        <v>12</v>
      </c>
      <c r="J220" s="5" t="s">
        <v>4368</v>
      </c>
    </row>
    <row r="221" spans="1:14" x14ac:dyDescent="0.55000000000000004">
      <c r="A221" s="4" t="s">
        <v>4675</v>
      </c>
      <c r="B221" t="s">
        <v>4556</v>
      </c>
      <c r="C221" s="5">
        <v>2019</v>
      </c>
      <c r="D221" t="s">
        <v>15</v>
      </c>
      <c r="E221" s="5">
        <v>1</v>
      </c>
      <c r="F221" t="s">
        <v>4367</v>
      </c>
      <c r="G221" s="6">
        <v>155</v>
      </c>
      <c r="H221" s="7">
        <v>155</v>
      </c>
      <c r="I221" s="13">
        <v>4</v>
      </c>
      <c r="J221" s="5" t="s">
        <v>4368</v>
      </c>
      <c r="N221" t="e">
        <f>VLOOKUP(A221,[1]commentaires!$A$1:$R$408,13,FALSE)</f>
        <v>#N/A</v>
      </c>
    </row>
    <row r="222" spans="1:14" x14ac:dyDescent="0.55000000000000004">
      <c r="A222" s="4" t="s">
        <v>4676</v>
      </c>
      <c r="B222" t="s">
        <v>4677</v>
      </c>
      <c r="C222" s="5">
        <v>2019</v>
      </c>
      <c r="D222" t="s">
        <v>4479</v>
      </c>
      <c r="E222" s="5">
        <v>6</v>
      </c>
      <c r="F222" t="s">
        <v>4367</v>
      </c>
      <c r="G222" s="6">
        <f>H222/6</f>
        <v>316.66666666666669</v>
      </c>
      <c r="H222" s="7">
        <v>1900</v>
      </c>
      <c r="I222" s="5">
        <v>2</v>
      </c>
      <c r="J222" s="5" t="s">
        <v>4368</v>
      </c>
      <c r="N222" t="str">
        <f>VLOOKUP(A222,[1]commentaires!$A$1:$R$408,13,FALSE)</f>
        <v xml:space="preserve">Wine Advocate : 93-95/100   |   Vinous : 91-93/100   |   JSWine : -   |   Commentaire Wine Advocate :    |   Commentaire JS Wine : </v>
      </c>
    </row>
    <row r="223" spans="1:14" x14ac:dyDescent="0.55000000000000004">
      <c r="A223" s="4" t="s">
        <v>4678</v>
      </c>
      <c r="B223" t="s">
        <v>918</v>
      </c>
      <c r="C223" s="5">
        <v>2019</v>
      </c>
      <c r="D223" t="s">
        <v>15</v>
      </c>
      <c r="E223" s="5">
        <v>1</v>
      </c>
      <c r="F223" t="s">
        <v>4420</v>
      </c>
      <c r="G223" s="6">
        <v>2000</v>
      </c>
      <c r="H223" s="7">
        <v>2000</v>
      </c>
      <c r="I223" s="5">
        <v>1</v>
      </c>
      <c r="J223" s="5" t="s">
        <v>4368</v>
      </c>
      <c r="N223" t="str">
        <f>VLOOKUP(A223,[1]commentaires!$A$1:$R$408,13,FALSE)</f>
        <v xml:space="preserve">Wine Advocate : 98+/100   |   Vinous : 98/100   |   JSWine : 100/100   |   Commentaire Wine Advocate :    |   Commentaire JS Wine : </v>
      </c>
    </row>
    <row r="224" spans="1:14" x14ac:dyDescent="0.55000000000000004">
      <c r="A224" s="4" t="s">
        <v>4679</v>
      </c>
      <c r="B224" t="s">
        <v>4680</v>
      </c>
      <c r="C224" s="5">
        <v>2019</v>
      </c>
      <c r="D224" t="s">
        <v>15</v>
      </c>
      <c r="E224" s="5">
        <v>1</v>
      </c>
      <c r="F224" t="s">
        <v>4367</v>
      </c>
      <c r="G224" s="6">
        <v>38</v>
      </c>
      <c r="H224" s="7">
        <v>38</v>
      </c>
      <c r="I224" s="5">
        <v>6</v>
      </c>
      <c r="J224" s="5" t="s">
        <v>4368</v>
      </c>
      <c r="N224" t="e">
        <f>VLOOKUP(A224,[1]commentaires!$A$1:$R$408,13,FALSE)</f>
        <v>#N/A</v>
      </c>
    </row>
    <row r="225" spans="1:14" x14ac:dyDescent="0.55000000000000004">
      <c r="A225" s="4" t="s">
        <v>4681</v>
      </c>
      <c r="B225" t="s">
        <v>4554</v>
      </c>
      <c r="C225" s="5">
        <v>2019</v>
      </c>
      <c r="D225" t="s">
        <v>15</v>
      </c>
      <c r="E225" s="5">
        <v>6</v>
      </c>
      <c r="F225" t="s">
        <v>4367</v>
      </c>
      <c r="G225" s="6">
        <v>166</v>
      </c>
      <c r="H225" s="7">
        <f>G225*E225</f>
        <v>996</v>
      </c>
      <c r="I225" s="5">
        <v>4</v>
      </c>
      <c r="J225" s="5" t="s">
        <v>4368</v>
      </c>
      <c r="N225" t="str">
        <f>VLOOKUP(A225,[1]commentaires!$A$1:$R$408,13,FALSE)</f>
        <v xml:space="preserve">Wine Advocate : 97/100   |   Vinous : 99/100   |   JSWine : 98/100   |   Commentaire Wine Advocate :    |   Commentaire JS Wine : </v>
      </c>
    </row>
    <row r="226" spans="1:14" x14ac:dyDescent="0.55000000000000004">
      <c r="A226" s="4" t="s">
        <v>4682</v>
      </c>
      <c r="B226" t="s">
        <v>4554</v>
      </c>
      <c r="C226" s="5">
        <v>2019</v>
      </c>
      <c r="D226" t="s">
        <v>15</v>
      </c>
      <c r="E226" s="5">
        <v>1</v>
      </c>
      <c r="F226" t="s">
        <v>4367</v>
      </c>
      <c r="G226" s="6">
        <v>169</v>
      </c>
      <c r="H226" s="7">
        <f>G226*E226</f>
        <v>169</v>
      </c>
      <c r="I226" s="5">
        <v>5</v>
      </c>
      <c r="J226" s="5" t="s">
        <v>4368</v>
      </c>
      <c r="N226" t="e">
        <f>VLOOKUP(A226,[1]commentaires!$A$1:$R$408,13,FALSE)</f>
        <v>#N/A</v>
      </c>
    </row>
    <row r="227" spans="1:14" x14ac:dyDescent="0.55000000000000004">
      <c r="A227" s="4" t="s">
        <v>4683</v>
      </c>
      <c r="B227" t="s">
        <v>4684</v>
      </c>
      <c r="C227" s="5">
        <v>2019</v>
      </c>
      <c r="D227" t="s">
        <v>4479</v>
      </c>
      <c r="E227" s="5">
        <v>1</v>
      </c>
      <c r="F227" t="s">
        <v>4367</v>
      </c>
      <c r="G227" s="6">
        <v>199</v>
      </c>
      <c r="H227" s="7">
        <v>199</v>
      </c>
      <c r="I227" s="5">
        <v>5</v>
      </c>
      <c r="J227" s="5" t="s">
        <v>4368</v>
      </c>
      <c r="N227" t="e">
        <f>VLOOKUP(A227,[1]commentaires!$A$1:$R$408,13,FALSE)</f>
        <v>#N/A</v>
      </c>
    </row>
    <row r="228" spans="1:14" x14ac:dyDescent="0.55000000000000004">
      <c r="A228" s="4" t="s">
        <v>4685</v>
      </c>
      <c r="B228" t="s">
        <v>4686</v>
      </c>
      <c r="C228" s="5">
        <v>2019</v>
      </c>
      <c r="D228" t="s">
        <v>15</v>
      </c>
      <c r="E228" s="5">
        <v>1</v>
      </c>
      <c r="F228" t="s">
        <v>4367</v>
      </c>
      <c r="G228" s="6">
        <v>135</v>
      </c>
      <c r="H228" s="7">
        <f>G228*E228</f>
        <v>135</v>
      </c>
      <c r="I228" s="5">
        <v>10</v>
      </c>
      <c r="J228" s="5" t="s">
        <v>4368</v>
      </c>
      <c r="N228" t="e">
        <f>VLOOKUP(A228,[1]commentaires!$A$1:$R$408,13,FALSE)</f>
        <v>#N/A</v>
      </c>
    </row>
    <row r="229" spans="1:14" x14ac:dyDescent="0.55000000000000004">
      <c r="A229" s="4" t="s">
        <v>4687</v>
      </c>
      <c r="B229" t="s">
        <v>4688</v>
      </c>
      <c r="C229" s="5">
        <v>2019</v>
      </c>
      <c r="D229" t="s">
        <v>15</v>
      </c>
      <c r="E229" s="5">
        <v>1</v>
      </c>
      <c r="F229" t="s">
        <v>4367</v>
      </c>
      <c r="G229" s="6">
        <v>287</v>
      </c>
      <c r="H229" s="7">
        <v>287</v>
      </c>
      <c r="I229" s="5">
        <v>4</v>
      </c>
      <c r="J229" s="5" t="s">
        <v>4368</v>
      </c>
      <c r="N229" t="s">
        <v>4689</v>
      </c>
    </row>
    <row r="230" spans="1:14" x14ac:dyDescent="0.55000000000000004">
      <c r="A230" s="4" t="s">
        <v>4690</v>
      </c>
      <c r="B230" t="s">
        <v>4691</v>
      </c>
      <c r="C230" s="5">
        <v>2019</v>
      </c>
      <c r="D230" t="s">
        <v>15</v>
      </c>
      <c r="E230" s="5">
        <v>1</v>
      </c>
      <c r="F230" t="s">
        <v>4367</v>
      </c>
      <c r="G230" s="6">
        <v>85</v>
      </c>
      <c r="H230" s="7">
        <v>85</v>
      </c>
      <c r="I230" s="5">
        <v>1</v>
      </c>
      <c r="J230" s="5" t="s">
        <v>4368</v>
      </c>
      <c r="N230" t="e">
        <f>VLOOKUP(A230,[1]commentaires!$A$1:$R$408,13,FALSE)</f>
        <v>#N/A</v>
      </c>
    </row>
    <row r="231" spans="1:14" x14ac:dyDescent="0.55000000000000004">
      <c r="A231" s="4" t="s">
        <v>4690</v>
      </c>
      <c r="B231" t="s">
        <v>4691</v>
      </c>
      <c r="C231" s="5">
        <v>2019</v>
      </c>
      <c r="D231" t="s">
        <v>15</v>
      </c>
      <c r="E231" s="5">
        <v>1</v>
      </c>
      <c r="F231" t="s">
        <v>4367</v>
      </c>
      <c r="G231" s="6">
        <v>84</v>
      </c>
      <c r="H231" s="7">
        <v>84</v>
      </c>
      <c r="I231" s="5">
        <v>6</v>
      </c>
      <c r="J231" s="5" t="s">
        <v>4368</v>
      </c>
      <c r="N231" t="e">
        <f>VLOOKUP(A231,[1]commentaires!$A$1:$R$408,13,FALSE)</f>
        <v>#N/A</v>
      </c>
    </row>
    <row r="232" spans="1:14" x14ac:dyDescent="0.55000000000000004">
      <c r="A232" s="4" t="s">
        <v>4692</v>
      </c>
      <c r="B232" t="s">
        <v>423</v>
      </c>
      <c r="C232" s="5">
        <v>2019</v>
      </c>
      <c r="D232" t="s">
        <v>4479</v>
      </c>
      <c r="E232" s="5">
        <v>1</v>
      </c>
      <c r="F232" t="s">
        <v>4367</v>
      </c>
      <c r="G232" s="6">
        <v>580</v>
      </c>
      <c r="H232" s="7">
        <v>580</v>
      </c>
      <c r="I232" s="5">
        <v>6</v>
      </c>
      <c r="J232" s="5" t="s">
        <v>4368</v>
      </c>
      <c r="N232" t="str">
        <f>VLOOKUP(A232,[1]commentaires!$A$1:$R$408,13,FALSE)</f>
        <v xml:space="preserve">Wine Advocate : 97/100   |   Vinous : 96/100   |   JSWine : -   |   Commentaire Wine Advocate :    |   Commentaire JS Wine : </v>
      </c>
    </row>
    <row r="233" spans="1:14" x14ac:dyDescent="0.55000000000000004">
      <c r="A233" s="4" t="s">
        <v>4693</v>
      </c>
      <c r="B233" t="s">
        <v>4694</v>
      </c>
      <c r="C233" s="5">
        <v>2019</v>
      </c>
      <c r="D233" t="s">
        <v>4479</v>
      </c>
      <c r="E233" s="5">
        <v>1</v>
      </c>
      <c r="F233" t="s">
        <v>4367</v>
      </c>
      <c r="G233" s="6">
        <v>495</v>
      </c>
      <c r="H233" s="7">
        <v>495</v>
      </c>
      <c r="I233" s="5">
        <v>6</v>
      </c>
      <c r="J233" s="5" t="s">
        <v>4368</v>
      </c>
    </row>
    <row r="234" spans="1:14" x14ac:dyDescent="0.55000000000000004">
      <c r="A234" s="4" t="s">
        <v>4695</v>
      </c>
      <c r="B234" t="s">
        <v>4696</v>
      </c>
      <c r="C234" s="5">
        <v>2019</v>
      </c>
      <c r="D234" t="s">
        <v>4479</v>
      </c>
      <c r="E234" s="5">
        <v>1</v>
      </c>
      <c r="F234" t="s">
        <v>4367</v>
      </c>
      <c r="G234" s="6">
        <v>240</v>
      </c>
      <c r="H234" s="7">
        <v>240</v>
      </c>
      <c r="I234" s="5">
        <v>1</v>
      </c>
      <c r="J234" s="5" t="s">
        <v>4368</v>
      </c>
    </row>
    <row r="235" spans="1:14" x14ac:dyDescent="0.55000000000000004">
      <c r="A235" s="4" t="s">
        <v>4697</v>
      </c>
      <c r="B235" t="s">
        <v>4698</v>
      </c>
      <c r="C235" s="5">
        <v>2019</v>
      </c>
      <c r="D235" t="s">
        <v>4479</v>
      </c>
      <c r="E235" s="5">
        <v>1</v>
      </c>
      <c r="F235" t="s">
        <v>4367</v>
      </c>
      <c r="G235" s="6">
        <v>89</v>
      </c>
      <c r="H235" s="7">
        <f>G235*E235</f>
        <v>89</v>
      </c>
      <c r="I235" s="5">
        <v>6</v>
      </c>
      <c r="J235" s="5" t="s">
        <v>4368</v>
      </c>
    </row>
    <row r="236" spans="1:14" x14ac:dyDescent="0.55000000000000004">
      <c r="A236" s="4" t="s">
        <v>4699</v>
      </c>
      <c r="B236" t="s">
        <v>779</v>
      </c>
      <c r="C236" s="5">
        <v>2019</v>
      </c>
      <c r="D236" t="s">
        <v>4479</v>
      </c>
      <c r="E236" s="5">
        <v>1</v>
      </c>
      <c r="F236" t="s">
        <v>4367</v>
      </c>
      <c r="G236" s="6">
        <v>159</v>
      </c>
      <c r="H236" s="7">
        <v>159</v>
      </c>
      <c r="I236" s="5">
        <v>5</v>
      </c>
      <c r="J236" s="5" t="s">
        <v>4368</v>
      </c>
      <c r="N236" t="str">
        <f>VLOOKUP(A236,[1]commentaires!$A$1:$R$408,13,FALSE)</f>
        <v xml:space="preserve">Wine Advocate : -   |   Vinous : 95-97/100   |   JSWine : -   |   Commentaire Wine Advocate :    |   Commentaire JS Wine : </v>
      </c>
    </row>
    <row r="237" spans="1:14" x14ac:dyDescent="0.55000000000000004">
      <c r="A237" s="4" t="s">
        <v>4700</v>
      </c>
      <c r="B237" t="s">
        <v>4701</v>
      </c>
      <c r="C237" s="5">
        <v>2019</v>
      </c>
      <c r="D237" t="s">
        <v>20</v>
      </c>
      <c r="E237" s="5">
        <v>6</v>
      </c>
      <c r="F237" t="s">
        <v>4367</v>
      </c>
      <c r="G237" s="9">
        <v>77</v>
      </c>
      <c r="H237" s="10">
        <v>77</v>
      </c>
      <c r="I237" s="5">
        <v>14</v>
      </c>
      <c r="J237" s="5" t="s">
        <v>4368</v>
      </c>
    </row>
    <row r="238" spans="1:14" x14ac:dyDescent="0.55000000000000004">
      <c r="A238" s="4" t="s">
        <v>4702</v>
      </c>
      <c r="B238" t="s">
        <v>629</v>
      </c>
      <c r="C238" s="5">
        <v>2019</v>
      </c>
      <c r="D238" t="s">
        <v>4479</v>
      </c>
      <c r="E238" s="5">
        <v>6</v>
      </c>
      <c r="F238" t="s">
        <v>4367</v>
      </c>
      <c r="G238" s="9">
        <v>79</v>
      </c>
      <c r="H238" s="10">
        <v>79</v>
      </c>
      <c r="I238" s="5">
        <v>12</v>
      </c>
      <c r="J238" s="5" t="s">
        <v>4368</v>
      </c>
    </row>
    <row r="239" spans="1:14" x14ac:dyDescent="0.55000000000000004">
      <c r="A239" s="4" t="s">
        <v>4703</v>
      </c>
      <c r="B239" t="s">
        <v>996</v>
      </c>
      <c r="C239" s="5">
        <v>2019</v>
      </c>
      <c r="D239" t="s">
        <v>4479</v>
      </c>
      <c r="E239" s="5">
        <v>1</v>
      </c>
      <c r="F239" t="s">
        <v>4367</v>
      </c>
      <c r="G239" s="6">
        <v>489</v>
      </c>
      <c r="H239" s="7">
        <f>G239*E239</f>
        <v>489</v>
      </c>
      <c r="I239" s="5">
        <v>6</v>
      </c>
      <c r="J239" s="5" t="s">
        <v>4368</v>
      </c>
    </row>
    <row r="240" spans="1:14" x14ac:dyDescent="0.55000000000000004">
      <c r="A240" s="4" t="s">
        <v>4704</v>
      </c>
      <c r="B240" t="s">
        <v>996</v>
      </c>
      <c r="C240" s="5">
        <v>2019</v>
      </c>
      <c r="D240" t="s">
        <v>4479</v>
      </c>
      <c r="E240" s="5">
        <v>1</v>
      </c>
      <c r="F240" t="s">
        <v>4420</v>
      </c>
      <c r="G240" s="6">
        <v>2300</v>
      </c>
      <c r="H240" s="7">
        <v>2300</v>
      </c>
      <c r="I240" s="5">
        <v>1</v>
      </c>
      <c r="J240" s="5" t="s">
        <v>4368</v>
      </c>
    </row>
    <row r="241" spans="1:14" x14ac:dyDescent="0.55000000000000004">
      <c r="A241" s="4" t="s">
        <v>4705</v>
      </c>
      <c r="B241" t="s">
        <v>2085</v>
      </c>
      <c r="C241" s="5">
        <v>2019</v>
      </c>
      <c r="D241" t="s">
        <v>4479</v>
      </c>
      <c r="E241" s="5">
        <v>1</v>
      </c>
      <c r="F241" t="s">
        <v>4367</v>
      </c>
      <c r="G241" s="6">
        <v>99</v>
      </c>
      <c r="H241" s="7">
        <v>99</v>
      </c>
      <c r="I241" s="5">
        <v>12</v>
      </c>
      <c r="J241" s="5" t="s">
        <v>4368</v>
      </c>
      <c r="N241" s="15" t="s">
        <v>4706</v>
      </c>
    </row>
    <row r="242" spans="1:14" x14ac:dyDescent="0.55000000000000004">
      <c r="A242" s="4" t="s">
        <v>4707</v>
      </c>
      <c r="B242" t="s">
        <v>4708</v>
      </c>
      <c r="C242" s="5">
        <v>2019</v>
      </c>
      <c r="D242" t="s">
        <v>15</v>
      </c>
      <c r="E242" s="5">
        <v>1</v>
      </c>
      <c r="F242" t="s">
        <v>4367</v>
      </c>
      <c r="G242" s="6">
        <v>175</v>
      </c>
      <c r="H242" s="7">
        <v>175</v>
      </c>
      <c r="I242" s="5">
        <v>10</v>
      </c>
      <c r="J242" s="5" t="s">
        <v>4368</v>
      </c>
      <c r="N242" t="str">
        <f>VLOOKUP(A242,[1]commentaires!$A$1:$R$408,13,FALSE)</f>
        <v xml:space="preserve">Wine Advocate : 92-94/100   |   Vinous : 92-94/100   |   JSWine : 96-97/100   |   Commentaire Wine Advocate :    |   Commentaire JS Wine : </v>
      </c>
    </row>
    <row r="243" spans="1:14" x14ac:dyDescent="0.55000000000000004">
      <c r="A243" s="4" t="s">
        <v>4709</v>
      </c>
      <c r="B243" t="s">
        <v>4710</v>
      </c>
      <c r="C243" s="5">
        <v>2019</v>
      </c>
      <c r="D243" t="s">
        <v>20</v>
      </c>
      <c r="E243" s="5">
        <v>1</v>
      </c>
      <c r="F243" t="s">
        <v>4367</v>
      </c>
      <c r="G243" s="6">
        <f>H243/1</f>
        <v>74</v>
      </c>
      <c r="H243" s="7">
        <v>74</v>
      </c>
      <c r="I243" s="5">
        <v>8</v>
      </c>
      <c r="J243" s="5" t="s">
        <v>4368</v>
      </c>
      <c r="N243" t="str">
        <f>VLOOKUP(A243,[1]commentaires!$A$1:$R$408,13,FALSE)</f>
        <v xml:space="preserve">Wine Advocate : 94-96/100   |   Vinous : -   |   JSWine : 96/100   |   Commentaire Wine Advocate : "Récolté deux semaines plus tôt que la norme historique, le Châteauneuf du Pape Barbe Rac 2016 est un grenache 100% vieilles vignes provenant d'une sous-région chaude de l'appellation. Il présente d'énormes fruits de cerise noire et des touches de garrigue, portés par une bouche ample et riche. C'est tannique mais mûr, avec une longue, longue, longue finale teintée de réglisse. Oui, j'ai écrit trois fois long dans mes notes originales !"   |   Commentaire JS Wine : </v>
      </c>
    </row>
    <row r="244" spans="1:14" x14ac:dyDescent="0.55000000000000004">
      <c r="A244" s="4" t="s">
        <v>4711</v>
      </c>
      <c r="B244" t="s">
        <v>423</v>
      </c>
      <c r="C244" s="5">
        <v>2019</v>
      </c>
      <c r="D244" t="s">
        <v>4479</v>
      </c>
      <c r="E244" s="5">
        <v>6</v>
      </c>
      <c r="F244" t="s">
        <v>4367</v>
      </c>
      <c r="G244" s="6">
        <v>570</v>
      </c>
      <c r="H244" s="7">
        <f>G244*E244</f>
        <v>3420</v>
      </c>
      <c r="I244" s="5">
        <v>1</v>
      </c>
      <c r="J244" s="5" t="s">
        <v>4368</v>
      </c>
      <c r="N244" t="str">
        <f>VLOOKUP(A244,[1]commentaires!$A$1:$R$408,13,FALSE)</f>
        <v xml:space="preserve">Wine Advocate : 97/100   |   Vinous : 96/100   |   JSWine : -   |   Commentaire Wine Advocate :    |   Commentaire JS Wine : </v>
      </c>
    </row>
    <row r="245" spans="1:14" x14ac:dyDescent="0.55000000000000004">
      <c r="A245" s="4" t="s">
        <v>4712</v>
      </c>
      <c r="B245" t="s">
        <v>4075</v>
      </c>
      <c r="C245" s="5">
        <v>2019</v>
      </c>
      <c r="D245" t="s">
        <v>4479</v>
      </c>
      <c r="E245" s="5">
        <v>1</v>
      </c>
      <c r="F245" t="s">
        <v>4367</v>
      </c>
      <c r="G245" s="6">
        <v>64</v>
      </c>
      <c r="H245" s="7">
        <v>64</v>
      </c>
      <c r="I245" s="5">
        <v>3</v>
      </c>
      <c r="J245" s="5" t="s">
        <v>4368</v>
      </c>
      <c r="N245" t="str">
        <f>VLOOKUP(A245,[1]commentaires!$A$1:$R$408,13,FALSE)</f>
        <v xml:space="preserve">Wine Advocate : 88/100   |   Vinous : -   |   JSWine : -   |   Commentaire Wine Advocate : From four parcels—in Meursault, Saint-Aubin, Puligny-Montrachet and Chassagne-Montrachet—in the Côte de Beaune, the Pierre-Yves Colin-Morey 2019 Bourgogne Chardonnay delivers inviting aromas of fresh pear, peach and white flowers. Richer and more generous than this year's crisper, racier Bourgogne Aligoté, it's medium to full-bodied, fleshy and charming, with a bright spine of acidity and a nicely defined finish.   |   Commentaire JS Wine : </v>
      </c>
    </row>
    <row r="246" spans="1:14" x14ac:dyDescent="0.55000000000000004">
      <c r="A246" s="4" t="s">
        <v>4713</v>
      </c>
      <c r="B246" t="s">
        <v>2247</v>
      </c>
      <c r="C246" s="5">
        <v>2019</v>
      </c>
      <c r="D246" t="s">
        <v>15</v>
      </c>
      <c r="E246" s="5">
        <v>1</v>
      </c>
      <c r="F246" t="s">
        <v>4367</v>
      </c>
      <c r="G246" s="6">
        <v>3500</v>
      </c>
      <c r="H246" s="7">
        <f>G246*E246</f>
        <v>3500</v>
      </c>
      <c r="I246" s="5">
        <v>6</v>
      </c>
      <c r="J246" s="5" t="s">
        <v>4368</v>
      </c>
      <c r="N246" t="str">
        <f>VLOOKUP(A246,[1]commentaires!$A$1:$R$408,13,FALSE)</f>
        <v xml:space="preserve">Wine Advocate : 96/100   |   Vinous : -   |   JSWine : -   |   Commentaire Wine Advocate : he 2019 Petrus is a powerful, heady wine, bursting from the glass with aromas of raspberries, cassis, violets, spices, licorice and kirsch. Full-bodied, fleshy and layered, with an ample core of fruit, lively acids and powdery tannins that assert themselves on the liqueured finish, it’s a ripe, high-octane Petrus that reflects the influence of a dry, warm growing season on what is essentially a single cepage (Merlot) and a single soil type (clay). [William Kelley, 07/04/2022]   |   Commentaire JS Wine : </v>
      </c>
    </row>
    <row r="247" spans="1:14" x14ac:dyDescent="0.55000000000000004">
      <c r="A247" s="4" t="s">
        <v>4714</v>
      </c>
      <c r="B247" t="s">
        <v>4715</v>
      </c>
      <c r="C247" s="5">
        <v>2019</v>
      </c>
      <c r="D247" t="s">
        <v>4479</v>
      </c>
      <c r="E247" s="5">
        <v>1</v>
      </c>
      <c r="F247" t="s">
        <v>4367</v>
      </c>
      <c r="G247" s="9">
        <v>156</v>
      </c>
      <c r="H247" s="10">
        <v>156</v>
      </c>
      <c r="I247" s="5">
        <v>6</v>
      </c>
      <c r="J247" s="5" t="s">
        <v>4368</v>
      </c>
    </row>
    <row r="248" spans="1:14" x14ac:dyDescent="0.55000000000000004">
      <c r="A248" s="4" t="s">
        <v>4716</v>
      </c>
      <c r="B248" t="s">
        <v>691</v>
      </c>
      <c r="C248" s="5">
        <v>2019</v>
      </c>
      <c r="D248" t="s">
        <v>4479</v>
      </c>
      <c r="E248" s="5">
        <v>1</v>
      </c>
      <c r="F248" t="s">
        <v>4367</v>
      </c>
      <c r="G248" s="9">
        <v>370</v>
      </c>
      <c r="H248" s="10">
        <v>370</v>
      </c>
      <c r="I248" s="5">
        <v>1</v>
      </c>
      <c r="J248" s="5" t="s">
        <v>4368</v>
      </c>
    </row>
    <row r="249" spans="1:14" x14ac:dyDescent="0.55000000000000004">
      <c r="A249" s="4" t="s">
        <v>4717</v>
      </c>
      <c r="B249" t="s">
        <v>4718</v>
      </c>
      <c r="C249" s="5">
        <v>2019</v>
      </c>
      <c r="D249" t="s">
        <v>4479</v>
      </c>
      <c r="E249" s="5">
        <v>1</v>
      </c>
      <c r="F249" t="s">
        <v>4367</v>
      </c>
      <c r="G249" s="6">
        <v>290</v>
      </c>
      <c r="H249" s="7">
        <v>290</v>
      </c>
      <c r="I249" s="5">
        <v>4</v>
      </c>
      <c r="J249" s="5" t="s">
        <v>4368</v>
      </c>
    </row>
    <row r="250" spans="1:14" x14ac:dyDescent="0.55000000000000004">
      <c r="A250" s="4" t="s">
        <v>4719</v>
      </c>
      <c r="B250" t="s">
        <v>4677</v>
      </c>
      <c r="C250" s="5">
        <v>2020</v>
      </c>
      <c r="D250" t="s">
        <v>4479</v>
      </c>
      <c r="E250" s="5">
        <v>1</v>
      </c>
      <c r="F250" t="s">
        <v>4367</v>
      </c>
      <c r="G250" s="6">
        <f>H250/1</f>
        <v>356</v>
      </c>
      <c r="H250" s="7">
        <v>356</v>
      </c>
      <c r="I250" s="5">
        <v>3</v>
      </c>
      <c r="J250" s="5" t="s">
        <v>4368</v>
      </c>
      <c r="N250" t="str">
        <f>VLOOKUP(A250,[1]commentaires!$A$1:$R$408,13,FALSE)</f>
        <v xml:space="preserve">Wine Advocate : 94-96/100   |   Vinous : -   |   JSWine : -   |   Commentaire Wine Advocate :    |   Commentaire JS Wine : </v>
      </c>
    </row>
    <row r="251" spans="1:14" x14ac:dyDescent="0.55000000000000004">
      <c r="A251" s="4" t="s">
        <v>4720</v>
      </c>
      <c r="B251" t="s">
        <v>4721</v>
      </c>
      <c r="C251" s="5">
        <v>2020</v>
      </c>
      <c r="D251" t="s">
        <v>4479</v>
      </c>
      <c r="E251" s="5">
        <v>1</v>
      </c>
      <c r="F251" t="s">
        <v>4367</v>
      </c>
      <c r="G251" s="6">
        <f>H251/1</f>
        <v>205</v>
      </c>
      <c r="H251" s="7">
        <v>205</v>
      </c>
      <c r="I251" s="5">
        <v>2</v>
      </c>
      <c r="J251" s="5" t="s">
        <v>4368</v>
      </c>
      <c r="N251" t="str">
        <f>VLOOKUP(A251,[1]commentaires!$A$1:$R$408,13,FALSE)</f>
        <v xml:space="preserve">Wine Advocate : 92-94+/100   |   Vinous : 90-92/100   |   JSWine : -   |   Commentaire Wine Advocate :    |   Commentaire JS Wine : </v>
      </c>
    </row>
    <row r="252" spans="1:14" x14ac:dyDescent="0.55000000000000004">
      <c r="A252" s="4" t="s">
        <v>4722</v>
      </c>
      <c r="B252" t="s">
        <v>4723</v>
      </c>
      <c r="C252" s="5">
        <v>2020</v>
      </c>
      <c r="D252" t="s">
        <v>4479</v>
      </c>
      <c r="E252" s="5">
        <v>6</v>
      </c>
      <c r="F252" t="s">
        <v>4367</v>
      </c>
      <c r="G252" s="6">
        <f>H252/6</f>
        <v>200</v>
      </c>
      <c r="H252" s="7">
        <v>1200</v>
      </c>
      <c r="I252" s="5">
        <v>1</v>
      </c>
      <c r="J252" s="5" t="s">
        <v>4368</v>
      </c>
      <c r="N252" t="str">
        <f>VLOOKUP(A252,[1]commentaires!$A$1:$R$408,13,FALSE)</f>
        <v xml:space="preserve">Wine Advocate : 92-94+/100   |   Vinous : 90-92/100   |   JSWine : -   |   Commentaire Wine Advocate :    |   Commentaire JS Wine : </v>
      </c>
    </row>
    <row r="253" spans="1:14" x14ac:dyDescent="0.55000000000000004">
      <c r="A253" s="4" t="s">
        <v>4724</v>
      </c>
      <c r="B253" t="s">
        <v>4725</v>
      </c>
      <c r="C253" s="5">
        <v>2020</v>
      </c>
      <c r="D253" t="s">
        <v>4479</v>
      </c>
      <c r="E253" s="5">
        <v>1</v>
      </c>
      <c r="F253" t="s">
        <v>4367</v>
      </c>
      <c r="G253" s="6">
        <v>69</v>
      </c>
      <c r="H253" s="7">
        <v>69</v>
      </c>
      <c r="I253" s="5">
        <v>6</v>
      </c>
      <c r="J253" s="5" t="s">
        <v>4368</v>
      </c>
      <c r="N253" s="14" t="s">
        <v>4504</v>
      </c>
    </row>
    <row r="254" spans="1:14" x14ac:dyDescent="0.55000000000000004">
      <c r="A254" s="4" t="s">
        <v>4726</v>
      </c>
      <c r="B254" t="s">
        <v>4680</v>
      </c>
      <c r="C254" s="5">
        <v>2020</v>
      </c>
      <c r="D254" t="s">
        <v>15</v>
      </c>
      <c r="E254" s="5">
        <v>1</v>
      </c>
      <c r="F254" t="s">
        <v>4398</v>
      </c>
      <c r="G254" s="6">
        <v>76</v>
      </c>
      <c r="H254" s="7">
        <v>76</v>
      </c>
      <c r="I254" s="5">
        <v>6</v>
      </c>
      <c r="J254" s="5" t="s">
        <v>4368</v>
      </c>
      <c r="N254" t="e">
        <f>VLOOKUP(A254,[1]commentaires!$A$1:$R$408,13,FALSE)</f>
        <v>#N/A</v>
      </c>
    </row>
    <row r="255" spans="1:14" x14ac:dyDescent="0.55000000000000004">
      <c r="A255" s="4" t="s">
        <v>4727</v>
      </c>
      <c r="B255" t="s">
        <v>4498</v>
      </c>
      <c r="C255" s="5">
        <v>2020</v>
      </c>
      <c r="D255" t="s">
        <v>15</v>
      </c>
      <c r="E255" s="5">
        <v>1</v>
      </c>
      <c r="F255" t="s">
        <v>4367</v>
      </c>
      <c r="G255" s="6">
        <v>430</v>
      </c>
      <c r="H255" s="7">
        <v>430</v>
      </c>
      <c r="I255" s="5">
        <v>2</v>
      </c>
      <c r="J255" s="5" t="s">
        <v>4368</v>
      </c>
      <c r="N255" t="str">
        <f>VLOOKUP(A255,[1]commentaires!$A$1:$R$408,13,FALSE)</f>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
    </row>
    <row r="256" spans="1:14" x14ac:dyDescent="0.55000000000000004">
      <c r="A256" s="4" t="s">
        <v>4728</v>
      </c>
      <c r="B256" t="s">
        <v>4729</v>
      </c>
      <c r="C256" s="5">
        <v>2020</v>
      </c>
      <c r="D256" t="s">
        <v>15</v>
      </c>
      <c r="E256" s="5">
        <v>6</v>
      </c>
      <c r="F256" t="s">
        <v>4367</v>
      </c>
      <c r="G256" s="6">
        <v>29</v>
      </c>
      <c r="H256" s="7">
        <f>G256*E256</f>
        <v>174</v>
      </c>
      <c r="I256" s="5">
        <v>17</v>
      </c>
      <c r="J256" s="5" t="s">
        <v>4368</v>
      </c>
      <c r="N256" t="str">
        <f>VLOOKUP(A256,[1]commentaires!$A$1:$R$408,13,FALSE)</f>
        <v xml:space="preserve">Wine Advocate : 90/100   |   Vinous : -   |   JSWine : -   |   Commentaire Wine Advocate :    |   Commentaire JS Wine : </v>
      </c>
    </row>
    <row r="257" spans="1:14" x14ac:dyDescent="0.55000000000000004">
      <c r="A257" s="4" t="s">
        <v>4730</v>
      </c>
      <c r="B257" t="s">
        <v>4731</v>
      </c>
      <c r="C257" s="5">
        <v>2020</v>
      </c>
      <c r="D257" t="s">
        <v>15</v>
      </c>
      <c r="E257" s="5">
        <v>6</v>
      </c>
      <c r="F257" t="s">
        <v>4367</v>
      </c>
      <c r="G257" s="6">
        <v>69</v>
      </c>
      <c r="H257" s="7">
        <f>G257*E257</f>
        <v>414</v>
      </c>
      <c r="I257" s="5">
        <v>7</v>
      </c>
      <c r="J257" s="5" t="s">
        <v>4368</v>
      </c>
      <c r="N257" t="str">
        <f>VLOOKUP(A257,[1]commentaires!$A$1:$R$408,13,FALSE)</f>
        <v xml:space="preserve">Wine Advocate : 91-93/100   |   Vinous : -   |   JSWine : 95/100   |   Commentaire Wine Advocate :    |   Commentaire JS Wine : </v>
      </c>
    </row>
    <row r="258" spans="1:14" x14ac:dyDescent="0.55000000000000004">
      <c r="A258" s="4" t="s">
        <v>4732</v>
      </c>
      <c r="B258" t="s">
        <v>4733</v>
      </c>
      <c r="C258" s="5">
        <v>2020</v>
      </c>
      <c r="D258" t="s">
        <v>15</v>
      </c>
      <c r="E258" s="5">
        <v>1</v>
      </c>
      <c r="F258" t="s">
        <v>4367</v>
      </c>
      <c r="G258" s="6">
        <v>110</v>
      </c>
      <c r="H258" s="7">
        <v>110</v>
      </c>
      <c r="I258" s="5">
        <v>6</v>
      </c>
      <c r="J258" s="5" t="s">
        <v>4368</v>
      </c>
      <c r="N258" t="str">
        <f>VLOOKUP(A258,[1]commentaires!$A$1:$R$408,13,FALSE)</f>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
    </row>
    <row r="259" spans="1:14" x14ac:dyDescent="0.55000000000000004">
      <c r="A259" s="4" t="s">
        <v>450</v>
      </c>
      <c r="B259" t="s">
        <v>4733</v>
      </c>
      <c r="C259" s="5">
        <v>2020</v>
      </c>
      <c r="D259" t="s">
        <v>15</v>
      </c>
      <c r="E259" s="5">
        <v>6</v>
      </c>
      <c r="F259" t="s">
        <v>4367</v>
      </c>
      <c r="G259" s="6">
        <f>H259/6</f>
        <v>109.16666666666667</v>
      </c>
      <c r="H259" s="7">
        <v>655</v>
      </c>
      <c r="I259" s="5">
        <v>6</v>
      </c>
      <c r="J259" s="5" t="s">
        <v>4368</v>
      </c>
      <c r="N259" t="str">
        <f>VLOOKUP(A259,[1]commentaires!$A$1:$R$408,13,FALSE)</f>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
    </row>
    <row r="260" spans="1:14" x14ac:dyDescent="0.55000000000000004">
      <c r="A260" s="4" t="s">
        <v>4734</v>
      </c>
      <c r="B260" t="s">
        <v>4581</v>
      </c>
      <c r="C260" s="5">
        <v>2020</v>
      </c>
      <c r="D260" t="s">
        <v>15</v>
      </c>
      <c r="E260" s="5">
        <v>6</v>
      </c>
      <c r="F260" t="s">
        <v>4367</v>
      </c>
      <c r="G260" s="6">
        <v>64</v>
      </c>
      <c r="H260" s="7">
        <f>G260*E260</f>
        <v>384</v>
      </c>
      <c r="I260" s="5">
        <v>6</v>
      </c>
      <c r="J260" s="5" t="s">
        <v>4368</v>
      </c>
      <c r="N260" t="str">
        <f>VLOOKUP(A260,[1]commentaires!$A$1:$R$408,13,FALSE)</f>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
    </row>
    <row r="261" spans="1:14" x14ac:dyDescent="0.55000000000000004">
      <c r="A261" s="4" t="s">
        <v>4735</v>
      </c>
      <c r="B261" t="s">
        <v>4581</v>
      </c>
      <c r="C261" s="5">
        <v>2020</v>
      </c>
      <c r="D261" t="s">
        <v>15</v>
      </c>
      <c r="E261" s="5">
        <v>3</v>
      </c>
      <c r="F261" t="s">
        <v>4398</v>
      </c>
      <c r="G261" s="6">
        <v>144</v>
      </c>
      <c r="H261" s="7">
        <f>G261*E261</f>
        <v>432</v>
      </c>
      <c r="I261" s="5">
        <v>2</v>
      </c>
      <c r="J261" s="5" t="s">
        <v>4368</v>
      </c>
      <c r="N261" t="str">
        <f>VLOOKUP(A261,[1]commentaires!$A$1:$R$408,13,FALSE)</f>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
    </row>
    <row r="262" spans="1:14" x14ac:dyDescent="0.55000000000000004">
      <c r="A262" s="4" t="s">
        <v>4736</v>
      </c>
      <c r="B262" t="s">
        <v>4737</v>
      </c>
      <c r="C262" s="5">
        <v>2020</v>
      </c>
      <c r="D262" t="s">
        <v>15</v>
      </c>
      <c r="E262" s="5">
        <v>6</v>
      </c>
      <c r="F262" t="s">
        <v>4367</v>
      </c>
      <c r="G262" s="6">
        <v>198</v>
      </c>
      <c r="H262" s="7">
        <f>G262*E262</f>
        <v>1188</v>
      </c>
      <c r="I262" s="5">
        <v>5</v>
      </c>
      <c r="J262" s="5" t="s">
        <v>4368</v>
      </c>
      <c r="N262" t="str">
        <f>VLOOKUP(A262,[1]commentaires!$A$1:$R$408,13,FALSE)</f>
        <v xml:space="preserve">Wine Advocate : 97+/100   |   Vinous : -   |   JSWine : 98-99/100   |   Commentaire Wine Advocate :    |   Commentaire JS Wine : </v>
      </c>
    </row>
    <row r="263" spans="1:14" x14ac:dyDescent="0.55000000000000004">
      <c r="A263" s="4" t="s">
        <v>4738</v>
      </c>
      <c r="B263" t="s">
        <v>4737</v>
      </c>
      <c r="C263" s="5">
        <v>2020</v>
      </c>
      <c r="D263" t="s">
        <v>15</v>
      </c>
      <c r="E263" s="5">
        <v>3</v>
      </c>
      <c r="F263" t="s">
        <v>4398</v>
      </c>
      <c r="G263" s="6">
        <v>400</v>
      </c>
      <c r="H263" s="7">
        <f>G263*E263</f>
        <v>1200</v>
      </c>
      <c r="I263" s="5">
        <v>1</v>
      </c>
      <c r="J263" s="5" t="s">
        <v>4368</v>
      </c>
      <c r="N263" t="str">
        <f>VLOOKUP(A263,[1]commentaires!$A$1:$R$408,13,FALSE)</f>
        <v xml:space="preserve">Wine Advocate : 97+/100   |   Vinous : -   |   JSWine : 98-99/100   |   Commentaire Wine Advocate :    |   Commentaire JS Wine : </v>
      </c>
    </row>
    <row r="264" spans="1:14" x14ac:dyDescent="0.55000000000000004">
      <c r="A264" s="4" t="s">
        <v>4078</v>
      </c>
      <c r="B264" t="s">
        <v>4484</v>
      </c>
      <c r="C264" s="5">
        <v>2020</v>
      </c>
      <c r="D264" t="s">
        <v>15</v>
      </c>
      <c r="E264" s="5">
        <v>3</v>
      </c>
      <c r="F264" t="s">
        <v>4367</v>
      </c>
      <c r="G264" s="6">
        <v>430</v>
      </c>
      <c r="H264" s="7">
        <f>G264*E264</f>
        <v>1290</v>
      </c>
      <c r="I264" s="5">
        <v>1</v>
      </c>
      <c r="J264" s="5" t="s">
        <v>4368</v>
      </c>
      <c r="N264" t="str">
        <f>VLOOKUP(A264,[1]commentaires!$A$1:$R$408,13,FALSE)</f>
        <v xml:space="preserve">Wine Advocate : 97-99/100   |   Vinous : -   |   JSWine : 100/100   |   Commentaire Wine Advocate : The 2020 Château Margaux is composed of 89% Cabernet Sauvignon, 8% Merlot, 1% Cabernet Franc and 2% Petit Verdot, accounting for 36% of the harvest. The alcohol weighs in at 13.5%, the IPT is 80 and the pH is 3.67. Displaying an opaque purple-black color, it needs a lot of air, time and patience to coax out the youthfully reticent nose of blueberry preserves, blackcurrant pastilles and Black Forest cake, followed by suggestions of lavender, clove oil, iron ore and menthol with wafts of star anise and candied violets. The medium to full-bodied palate is wonderfully opulent, featuring tightly wound yet beautifully pure layers of black fruits and earthy nuances within a solid structure of firm yet velvety tannins and exhilarating freshness, finishing with very long-lingering earth and mineral notes. Another stunning expression of the vintage by Philippe Bascaules and his team—bravo!   |   Commentaire JS Wine : </v>
      </c>
    </row>
    <row r="265" spans="1:14" x14ac:dyDescent="0.55000000000000004">
      <c r="A265" s="4" t="s">
        <v>4739</v>
      </c>
      <c r="B265" t="s">
        <v>4650</v>
      </c>
      <c r="C265" s="5">
        <v>2020</v>
      </c>
      <c r="D265" t="s">
        <v>15</v>
      </c>
      <c r="E265" s="5">
        <v>1</v>
      </c>
      <c r="F265" t="s">
        <v>4367</v>
      </c>
      <c r="G265" s="6">
        <v>230</v>
      </c>
      <c r="H265" s="7">
        <f>G265*E265</f>
        <v>230</v>
      </c>
      <c r="I265" s="5">
        <v>3</v>
      </c>
      <c r="J265" s="5" t="s">
        <v>4368</v>
      </c>
      <c r="N265" t="s">
        <v>4740</v>
      </c>
    </row>
    <row r="266" spans="1:14" x14ac:dyDescent="0.55000000000000004">
      <c r="A266" s="4" t="s">
        <v>4741</v>
      </c>
      <c r="B266" t="s">
        <v>4742</v>
      </c>
      <c r="C266" s="5">
        <v>2020</v>
      </c>
      <c r="D266" t="s">
        <v>15</v>
      </c>
      <c r="E266" s="5">
        <v>6</v>
      </c>
      <c r="F266" t="s">
        <v>4367</v>
      </c>
      <c r="G266" s="6">
        <v>24</v>
      </c>
      <c r="H266" s="7">
        <f>G266*E266</f>
        <v>144</v>
      </c>
      <c r="I266" s="5">
        <v>7</v>
      </c>
      <c r="J266" s="5" t="s">
        <v>4368</v>
      </c>
      <c r="N266" t="str">
        <f>VLOOKUP(A266,[1]commentaires!$A$1:$R$408,13,FALSE)</f>
        <v xml:space="preserve">Wine Advocate : 90/100   |   Vinous : -   |   JSWine : -   |   Commentaire Wine Advocate :    |   Commentaire JS Wine : </v>
      </c>
    </row>
    <row r="267" spans="1:14" x14ac:dyDescent="0.55000000000000004">
      <c r="A267" s="4" t="s">
        <v>4743</v>
      </c>
      <c r="B267" t="s">
        <v>4742</v>
      </c>
      <c r="C267" s="5">
        <v>2020</v>
      </c>
      <c r="D267" t="s">
        <v>15</v>
      </c>
      <c r="E267" s="5">
        <v>1</v>
      </c>
      <c r="F267" t="s">
        <v>4398</v>
      </c>
      <c r="G267" s="6">
        <v>54</v>
      </c>
      <c r="H267" s="7">
        <f>G267*E267</f>
        <v>54</v>
      </c>
      <c r="I267" s="5">
        <v>2</v>
      </c>
      <c r="J267" s="5" t="s">
        <v>4368</v>
      </c>
      <c r="N267" t="str">
        <f>VLOOKUP(A267,[1]commentaires!$A$1:$R$408,13,FALSE)</f>
        <v xml:space="preserve">Wine Advocate : 90/100   |   Vinous : -   |   JSWine : -   |   Commentaire Wine Advocate :    |   Commentaire JS Wine : </v>
      </c>
    </row>
    <row r="268" spans="1:14" x14ac:dyDescent="0.55000000000000004">
      <c r="A268" s="4" t="s">
        <v>4744</v>
      </c>
      <c r="B268" t="s">
        <v>4691</v>
      </c>
      <c r="C268" s="5">
        <v>2020</v>
      </c>
      <c r="D268" t="s">
        <v>15</v>
      </c>
      <c r="E268" s="5">
        <v>1</v>
      </c>
      <c r="F268" t="s">
        <v>4367</v>
      </c>
      <c r="G268" s="16">
        <v>89</v>
      </c>
      <c r="H268" s="17">
        <f>G268*E268</f>
        <v>89</v>
      </c>
      <c r="I268" s="13">
        <v>6</v>
      </c>
      <c r="J268" s="5" t="s">
        <v>4368</v>
      </c>
      <c r="N268" t="str">
        <f>VLOOKUP(A268,[1]commentaires!$A$1:$R$408,13,FALSE)</f>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
    </row>
    <row r="269" spans="1:14" x14ac:dyDescent="0.55000000000000004">
      <c r="A269" s="4" t="s">
        <v>4745</v>
      </c>
      <c r="B269" t="s">
        <v>4691</v>
      </c>
      <c r="C269" s="5">
        <v>2020</v>
      </c>
      <c r="D269" t="s">
        <v>15</v>
      </c>
      <c r="E269" s="5">
        <v>6</v>
      </c>
      <c r="F269" t="s">
        <v>4367</v>
      </c>
      <c r="G269" s="16">
        <v>87</v>
      </c>
      <c r="H269" s="17">
        <f>G269*E269</f>
        <v>522</v>
      </c>
      <c r="I269" s="13">
        <v>4</v>
      </c>
      <c r="J269" s="5" t="s">
        <v>4368</v>
      </c>
      <c r="N269" t="str">
        <f>VLOOKUP(A269,[1]commentaires!$A$1:$R$408,13,FALSE)</f>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
    </row>
    <row r="270" spans="1:14" x14ac:dyDescent="0.55000000000000004">
      <c r="A270" s="4" t="s">
        <v>4746</v>
      </c>
      <c r="B270" t="s">
        <v>4747</v>
      </c>
      <c r="C270" s="5">
        <v>2020</v>
      </c>
      <c r="D270" t="s">
        <v>4479</v>
      </c>
      <c r="E270" s="5">
        <v>1</v>
      </c>
      <c r="F270" t="s">
        <v>4367</v>
      </c>
      <c r="G270" s="6">
        <v>210</v>
      </c>
      <c r="H270" s="7">
        <f>G270*E270</f>
        <v>210</v>
      </c>
      <c r="I270" s="5">
        <v>3</v>
      </c>
      <c r="J270" s="5" t="s">
        <v>4368</v>
      </c>
      <c r="N270" t="str">
        <f>VLOOKUP(A270,[1]commentaires!$A$1:$R$408,13,FALSE)</f>
        <v xml:space="preserve">Wine Advocate : 91-93/100   |   Vinous : -   |   JSWine : -   |   Commentaire Wine Advocate : The 2020 Morey-Saint-Denis 1er Cru La Forge de Tart wafts from the glass with aromas of cassis, red cherries, wild berries, exotic spices and peonies, framed by a discreet touch of oak. Medium to full-bodied, deep and velvety, it's vibrant and concentrated, with powdery tannins and a more serious, reserved profile than the domaine's Morey-Saint-Denis.   |   Commentaire JS Wine : </v>
      </c>
    </row>
    <row r="271" spans="1:14" x14ac:dyDescent="0.55000000000000004">
      <c r="A271" s="4" t="s">
        <v>4748</v>
      </c>
      <c r="B271" t="s">
        <v>4749</v>
      </c>
      <c r="C271" s="5">
        <v>2020</v>
      </c>
      <c r="D271" t="s">
        <v>20</v>
      </c>
      <c r="E271" s="5">
        <v>1</v>
      </c>
      <c r="F271" t="s">
        <v>4398</v>
      </c>
      <c r="G271" s="9">
        <v>129</v>
      </c>
      <c r="H271" s="7">
        <f>G271*E271</f>
        <v>129</v>
      </c>
      <c r="I271" s="5">
        <v>1</v>
      </c>
      <c r="J271" s="5" t="s">
        <v>4368</v>
      </c>
      <c r="N271" t="e">
        <f>VLOOKUP(A271,[1]commentaires!$A$1:$R$408,13,FALSE)</f>
        <v>#N/A</v>
      </c>
    </row>
    <row r="272" spans="1:14" x14ac:dyDescent="0.55000000000000004">
      <c r="A272" s="4" t="s">
        <v>4750</v>
      </c>
      <c r="B272" t="s">
        <v>4751</v>
      </c>
      <c r="C272" s="5">
        <v>2020</v>
      </c>
      <c r="D272" t="s">
        <v>4479</v>
      </c>
      <c r="E272" s="5">
        <v>1</v>
      </c>
      <c r="F272" t="s">
        <v>4367</v>
      </c>
      <c r="G272" s="6">
        <v>265</v>
      </c>
      <c r="H272" s="7">
        <f>G272*E272</f>
        <v>265</v>
      </c>
      <c r="I272" s="5">
        <v>3</v>
      </c>
      <c r="J272" s="5" t="s">
        <v>4368</v>
      </c>
      <c r="N272" t="str">
        <f>VLOOKUP(A272,[1]commentaires!$A$1:$R$408,13,FALSE)</f>
        <v xml:space="preserve">Wine Advocate : 90/100   |   Vinous : -   |   JSWine : -   |   Commentaire Wine Advocate :    |   Commentaire JS Wine : </v>
      </c>
    </row>
    <row r="273" spans="1:14" x14ac:dyDescent="0.55000000000000004">
      <c r="A273" s="4" t="s">
        <v>4752</v>
      </c>
      <c r="B273" t="s">
        <v>4753</v>
      </c>
      <c r="C273" s="5">
        <v>2020</v>
      </c>
      <c r="D273" t="s">
        <v>4479</v>
      </c>
      <c r="E273" s="5">
        <v>1</v>
      </c>
      <c r="F273" t="s">
        <v>4367</v>
      </c>
      <c r="G273" s="6">
        <v>950</v>
      </c>
      <c r="H273" s="7">
        <v>950</v>
      </c>
      <c r="I273" s="5">
        <v>3</v>
      </c>
      <c r="J273" s="5" t="s">
        <v>4368</v>
      </c>
    </row>
    <row r="274" spans="1:14" x14ac:dyDescent="0.55000000000000004">
      <c r="A274" s="4" t="s">
        <v>4754</v>
      </c>
      <c r="B274" t="s">
        <v>4755</v>
      </c>
      <c r="C274" s="5">
        <v>2020</v>
      </c>
      <c r="D274" t="s">
        <v>4479</v>
      </c>
      <c r="E274" s="5">
        <v>1</v>
      </c>
      <c r="F274" t="s">
        <v>4367</v>
      </c>
      <c r="G274" s="6">
        <v>244</v>
      </c>
      <c r="H274" s="7">
        <v>244</v>
      </c>
      <c r="I274" s="5">
        <v>6</v>
      </c>
      <c r="J274" s="5" t="s">
        <v>4368</v>
      </c>
      <c r="N274" t="str">
        <f>VLOOKUP(A274,[1]commentaires!$A$1:$R$408,13,FALSE)</f>
        <v xml:space="preserve">Wine Advocate : 93/100   |   Vinous : -   |   JSWine : -   |   Commentaire Wine Advocate : Unwinding in the glass with scents of peach, pear, toasted nuts and white flowers, the 2020 Chassagne-Montrachet 1er Cru Les Champs Gain is medium to full-bodied, rich and layered, with lively acids and a long, saline finish. It's one of the more gourmand wines in the range this year.- WK    |   Commentaire JS Wine : </v>
      </c>
    </row>
    <row r="275" spans="1:14" x14ac:dyDescent="0.55000000000000004">
      <c r="A275" s="4" t="s">
        <v>4756</v>
      </c>
      <c r="B275" t="s">
        <v>4757</v>
      </c>
      <c r="C275" s="5">
        <v>2020</v>
      </c>
      <c r="D275" t="s">
        <v>4479</v>
      </c>
      <c r="E275" s="5">
        <v>1</v>
      </c>
      <c r="F275" t="s">
        <v>4367</v>
      </c>
      <c r="G275" s="6">
        <f>H275/1</f>
        <v>32</v>
      </c>
      <c r="H275" s="7">
        <v>32</v>
      </c>
      <c r="I275" s="13">
        <v>3</v>
      </c>
      <c r="J275" s="5" t="s">
        <v>4368</v>
      </c>
    </row>
    <row r="276" spans="1:14" x14ac:dyDescent="0.55000000000000004">
      <c r="A276" s="4" t="s">
        <v>4758</v>
      </c>
      <c r="B276" t="s">
        <v>4759</v>
      </c>
      <c r="C276" s="5">
        <v>2020</v>
      </c>
      <c r="D276" t="s">
        <v>15</v>
      </c>
      <c r="E276" s="5">
        <v>6</v>
      </c>
      <c r="F276" t="s">
        <v>4367</v>
      </c>
      <c r="G276" s="6">
        <v>162</v>
      </c>
      <c r="H276" s="7">
        <f>G276*E276</f>
        <v>972</v>
      </c>
      <c r="I276" s="5">
        <v>1</v>
      </c>
      <c r="J276" s="5" t="s">
        <v>4368</v>
      </c>
      <c r="N276" t="str">
        <f>VLOOKUP(A276,[1]commentaires!$A$1:$R$408,13,FALSE)</f>
        <v xml:space="preserve">Wine Advocate : 91-93/100   |   Vinous : 92-94/100   |   JSWine : -   |   Commentaire Wine Advocate : The 2020 Le Petit Mouton is a blend of 72% Cabernet Sauvignon, 24% Merlot and 4% Cabernet Franc, weighing in with 13.1% alcohol. Deep garnet-purple colored, it comes galloping out of the glass with exuberant notes of ripe blackcurrants, fresh blackberries and kirsch, plus suggestions of Indian spices, clove oil and chocolate box, plus a fragrant suggestion of lilacs. The medium-bodied palate has a rock-solid structure of firm, grainy tannins and bold freshness supporting the tight-knit red and black berry layers, finishing long with a peppery kick.   |   Commentaire JS Wine : </v>
      </c>
    </row>
    <row r="277" spans="1:14" x14ac:dyDescent="0.55000000000000004">
      <c r="A277" s="4" t="s">
        <v>4760</v>
      </c>
      <c r="B277" t="s">
        <v>4761</v>
      </c>
      <c r="C277" s="5">
        <v>2020</v>
      </c>
      <c r="D277" t="s">
        <v>4479</v>
      </c>
      <c r="E277" s="5">
        <v>3</v>
      </c>
      <c r="F277" t="s">
        <v>4367</v>
      </c>
      <c r="G277" s="6">
        <v>288</v>
      </c>
      <c r="H277" s="7">
        <f>G277*E277</f>
        <v>864</v>
      </c>
      <c r="I277" s="5">
        <v>1</v>
      </c>
      <c r="J277" s="5" t="s">
        <v>4368</v>
      </c>
    </row>
    <row r="278" spans="1:14" x14ac:dyDescent="0.55000000000000004">
      <c r="A278" s="4" t="s">
        <v>4762</v>
      </c>
      <c r="B278" t="s">
        <v>4763</v>
      </c>
      <c r="C278" s="5">
        <v>2020</v>
      </c>
      <c r="D278" t="s">
        <v>20</v>
      </c>
      <c r="E278" s="5">
        <v>1</v>
      </c>
      <c r="F278" t="s">
        <v>4367</v>
      </c>
      <c r="G278" s="6">
        <v>89</v>
      </c>
      <c r="H278" s="7">
        <v>89</v>
      </c>
      <c r="I278" s="5">
        <v>8</v>
      </c>
      <c r="J278" s="5" t="s">
        <v>4368</v>
      </c>
      <c r="N278" t="str">
        <f>VLOOKUP(A278,[1]commentaires!$A$1:$R$408,13,FALSE)</f>
        <v>Wine Advocate : 93-95/100   |   Vinous : 94/100   |   JSWine : 98/100   |   Commentaire Wine Advocate : Still in barrels at the time of my visit, Jean Gonon blended a representative sample for me to review. The 2020 Saint Joseph is classic Gonon, with a complex nose of crushed stone, violets, cherries and blueberries; a palate that's medium to full-bodied, concentrated and tannic yet silky; and a finish that's vibrant and long.   |   Commentaire JS Wine : St. Joseph is often declared to be a second tier appellation in the Northern Rhone, but here’s proof that it can play in the first league of the region. This has an incredibly deep nose of ripe blackberries, other forest berries and smoke. On the barely full-bodied palate it is simultaneously rich, focused and extremely complex with very graceful fine tannins and stacks of stony minerality at the breathtakingly fresh finish. From organically grown grapes. Drink or hold.</v>
      </c>
    </row>
    <row r="279" spans="1:14" x14ac:dyDescent="0.55000000000000004">
      <c r="A279" s="4" t="s">
        <v>4764</v>
      </c>
      <c r="B279" t="s">
        <v>4765</v>
      </c>
      <c r="C279" s="5">
        <v>2020</v>
      </c>
      <c r="D279" t="s">
        <v>4479</v>
      </c>
      <c r="E279" s="5">
        <v>1</v>
      </c>
      <c r="F279" t="s">
        <v>4367</v>
      </c>
      <c r="G279" s="6">
        <v>310</v>
      </c>
      <c r="H279" s="7">
        <v>310</v>
      </c>
      <c r="I279" s="5">
        <v>3</v>
      </c>
      <c r="J279" s="5" t="s">
        <v>4368</v>
      </c>
      <c r="N279" t="str">
        <f>VLOOKUP(A279,[1]commentaires!$A$1:$R$408,13,FALSE)</f>
        <v xml:space="preserve">Wine Advocate : 95/100   |   Vinous : -   |   JSWine : -   |   Commentaire Wine Advocate : The 2020 Chassagne-Montrachet 1er Cru Les Caillerets offers up aromas of citrus zest, orange oil and crisp stone fruit mingled with freshly baked bread, white flowers and smoke. Medium to full-bodied, multidimensional and layered, it's deep and concentrated, with racy acids and chalky structuring dry extract. It's worth a special effort to seek out.   |   Commentaire JS Wine : </v>
      </c>
    </row>
    <row r="280" spans="1:14" x14ac:dyDescent="0.55000000000000004">
      <c r="A280" s="4" t="s">
        <v>4766</v>
      </c>
      <c r="B280" t="s">
        <v>4767</v>
      </c>
      <c r="C280" s="5">
        <v>2020</v>
      </c>
      <c r="D280" t="s">
        <v>4479</v>
      </c>
      <c r="E280" s="5">
        <v>1</v>
      </c>
      <c r="F280" t="s">
        <v>4367</v>
      </c>
      <c r="G280" s="6">
        <v>90</v>
      </c>
      <c r="H280" s="7">
        <v>90</v>
      </c>
      <c r="I280" s="5">
        <v>5</v>
      </c>
      <c r="J280" s="5" t="s">
        <v>4368</v>
      </c>
    </row>
    <row r="281" spans="1:14" x14ac:dyDescent="0.55000000000000004">
      <c r="A281" s="4" t="s">
        <v>4768</v>
      </c>
      <c r="B281" t="s">
        <v>4769</v>
      </c>
      <c r="C281" s="5">
        <v>2020</v>
      </c>
      <c r="D281" t="s">
        <v>4479</v>
      </c>
      <c r="E281" s="5">
        <v>1</v>
      </c>
      <c r="F281" t="s">
        <v>4367</v>
      </c>
      <c r="G281" s="6">
        <v>59</v>
      </c>
      <c r="H281" s="7">
        <v>59</v>
      </c>
      <c r="I281" s="5">
        <v>23</v>
      </c>
      <c r="J281" s="5" t="s">
        <v>4368</v>
      </c>
    </row>
    <row r="282" spans="1:14" x14ac:dyDescent="0.55000000000000004">
      <c r="A282" s="4" t="s">
        <v>4770</v>
      </c>
      <c r="B282" t="s">
        <v>3620</v>
      </c>
      <c r="C282" s="5">
        <v>2020</v>
      </c>
      <c r="D282" t="s">
        <v>4479</v>
      </c>
      <c r="E282" s="5">
        <v>1</v>
      </c>
      <c r="F282" t="s">
        <v>4367</v>
      </c>
      <c r="G282" s="6">
        <v>110</v>
      </c>
      <c r="H282" s="7">
        <v>110</v>
      </c>
      <c r="I282" s="5">
        <v>6</v>
      </c>
      <c r="J282" s="5" t="s">
        <v>4368</v>
      </c>
    </row>
    <row r="283" spans="1:14" x14ac:dyDescent="0.55000000000000004">
      <c r="A283" s="4" t="s">
        <v>4771</v>
      </c>
      <c r="B283" t="s">
        <v>4772</v>
      </c>
      <c r="C283" s="5">
        <v>2020</v>
      </c>
      <c r="D283" t="s">
        <v>4479</v>
      </c>
      <c r="E283" s="5">
        <v>1</v>
      </c>
      <c r="F283" t="s">
        <v>4367</v>
      </c>
      <c r="G283" s="6">
        <v>65</v>
      </c>
      <c r="H283" s="7">
        <v>65</v>
      </c>
      <c r="I283" s="5">
        <v>6</v>
      </c>
      <c r="J283" s="5" t="s">
        <v>4368</v>
      </c>
      <c r="N283" s="14" t="s">
        <v>4504</v>
      </c>
    </row>
    <row r="284" spans="1:14" x14ac:dyDescent="0.55000000000000004">
      <c r="A284" s="4" t="s">
        <v>4773</v>
      </c>
      <c r="B284" t="s">
        <v>4576</v>
      </c>
      <c r="C284" s="5">
        <v>2020</v>
      </c>
      <c r="D284" t="s">
        <v>15</v>
      </c>
      <c r="E284" s="5">
        <v>1</v>
      </c>
      <c r="F284" t="s">
        <v>4367</v>
      </c>
      <c r="G284" s="9">
        <v>139</v>
      </c>
      <c r="H284" s="10">
        <v>139</v>
      </c>
      <c r="I284" s="13">
        <v>3</v>
      </c>
      <c r="J284" s="5" t="s">
        <v>4368</v>
      </c>
    </row>
    <row r="285" spans="1:14" x14ac:dyDescent="0.55000000000000004">
      <c r="A285" s="4" t="s">
        <v>4774</v>
      </c>
      <c r="B285" t="s">
        <v>4680</v>
      </c>
      <c r="C285" s="5">
        <v>2021</v>
      </c>
      <c r="D285" t="s">
        <v>15</v>
      </c>
      <c r="E285" s="5">
        <v>3</v>
      </c>
      <c r="F285" t="s">
        <v>4398</v>
      </c>
      <c r="G285" s="6">
        <v>69</v>
      </c>
      <c r="H285" s="7">
        <f>G285*E285</f>
        <v>207</v>
      </c>
      <c r="I285" s="5">
        <v>8</v>
      </c>
      <c r="J285" s="5" t="s">
        <v>4368</v>
      </c>
      <c r="N285" t="str">
        <f>VLOOKUP(A285,[1]commentaires!$A$1:$R$408,13,FALSE)</f>
        <v xml:space="preserve">Wine Advocate : 94/100   |   Vinous : 94/100   |   JSWine : 94-95/100   |   Commentaire Wine Advocate :    |   Commentaire JS Wine : </v>
      </c>
    </row>
    <row r="286" spans="1:14" x14ac:dyDescent="0.55000000000000004">
      <c r="A286" s="4" t="s">
        <v>4775</v>
      </c>
      <c r="B286" t="s">
        <v>4680</v>
      </c>
      <c r="C286" s="5">
        <v>2021</v>
      </c>
      <c r="D286" t="s">
        <v>15</v>
      </c>
      <c r="E286" s="5">
        <v>6</v>
      </c>
      <c r="F286" t="s">
        <v>4367</v>
      </c>
      <c r="G286" s="6">
        <v>34</v>
      </c>
      <c r="H286" s="7">
        <f>G286*E286</f>
        <v>204</v>
      </c>
      <c r="I286" s="5">
        <v>15</v>
      </c>
      <c r="J286" s="5" t="s">
        <v>4368</v>
      </c>
      <c r="N286" t="str">
        <f>VLOOKUP(A286,[1]commentaires!$A$1:$R$408,13,FALSE)</f>
        <v xml:space="preserve">Wine Advocate : 94/100   |   Vinous : 94/100   |   JSWine : 94-95/100   |   Commentaire Wine Advocate :    |   Commentaire JS Wine : </v>
      </c>
    </row>
    <row r="287" spans="1:14" x14ac:dyDescent="0.55000000000000004">
      <c r="A287" s="4" t="s">
        <v>4776</v>
      </c>
      <c r="B287" t="s">
        <v>4777</v>
      </c>
      <c r="C287" s="5">
        <v>2021</v>
      </c>
      <c r="D287" t="s">
        <v>15</v>
      </c>
      <c r="E287" s="5">
        <v>1</v>
      </c>
      <c r="F287" t="s">
        <v>4398</v>
      </c>
      <c r="G287" s="6">
        <v>179</v>
      </c>
      <c r="H287" s="7">
        <f>G287*E287</f>
        <v>179</v>
      </c>
      <c r="I287" s="5">
        <v>1</v>
      </c>
      <c r="J287" s="5" t="s">
        <v>4368</v>
      </c>
      <c r="N287" t="e">
        <f>VLOOKUP(A287,[1]commentaires!$A$1:$R$408,13,FALSE)</f>
        <v>#N/A</v>
      </c>
    </row>
    <row r="288" spans="1:14" x14ac:dyDescent="0.55000000000000004">
      <c r="A288" s="4" t="s">
        <v>4778</v>
      </c>
      <c r="B288" t="s">
        <v>4498</v>
      </c>
      <c r="C288" s="5">
        <v>2021</v>
      </c>
      <c r="D288" t="s">
        <v>15</v>
      </c>
      <c r="E288" s="5">
        <v>1</v>
      </c>
      <c r="F288" t="s">
        <v>4367</v>
      </c>
      <c r="G288" s="6">
        <v>346</v>
      </c>
      <c r="H288" s="7">
        <f>G288*E288</f>
        <v>346</v>
      </c>
      <c r="I288" s="5">
        <v>18</v>
      </c>
      <c r="J288" s="5" t="s">
        <v>4368</v>
      </c>
      <c r="N288" t="e">
        <f>VLOOKUP(A288,[1]commentaires!$A$1:$R$408,13,FALSE)</f>
        <v>#N/A</v>
      </c>
    </row>
    <row r="289" spans="1:14" x14ac:dyDescent="0.55000000000000004">
      <c r="A289" s="4" t="s">
        <v>4779</v>
      </c>
      <c r="B289" t="s">
        <v>4780</v>
      </c>
      <c r="C289" s="5">
        <v>2021</v>
      </c>
      <c r="D289" t="s">
        <v>15</v>
      </c>
      <c r="E289" s="5">
        <v>1</v>
      </c>
      <c r="F289" t="s">
        <v>4367</v>
      </c>
      <c r="G289" s="6">
        <v>150</v>
      </c>
      <c r="H289" s="7">
        <f>G289*E289</f>
        <v>150</v>
      </c>
      <c r="I289" s="5">
        <v>6</v>
      </c>
      <c r="J289" s="5" t="s">
        <v>4368</v>
      </c>
      <c r="N289" t="s">
        <v>4781</v>
      </c>
    </row>
    <row r="290" spans="1:14" x14ac:dyDescent="0.55000000000000004">
      <c r="A290" s="4" t="s">
        <v>4782</v>
      </c>
      <c r="B290" t="s">
        <v>4780</v>
      </c>
      <c r="C290" s="5">
        <v>2021</v>
      </c>
      <c r="D290" t="s">
        <v>15</v>
      </c>
      <c r="E290" s="5">
        <v>1</v>
      </c>
      <c r="F290" t="s">
        <v>4398</v>
      </c>
      <c r="G290" s="6">
        <v>300</v>
      </c>
      <c r="H290" s="7">
        <f>G290*E290</f>
        <v>300</v>
      </c>
      <c r="I290" s="5">
        <v>3</v>
      </c>
      <c r="J290" s="5" t="s">
        <v>4368</v>
      </c>
      <c r="N290" t="s">
        <v>4781</v>
      </c>
    </row>
    <row r="291" spans="1:14" x14ac:dyDescent="0.55000000000000004">
      <c r="A291" s="4" t="s">
        <v>4783</v>
      </c>
      <c r="B291" t="s">
        <v>4784</v>
      </c>
      <c r="C291" s="5">
        <v>2021</v>
      </c>
      <c r="D291" t="s">
        <v>15</v>
      </c>
      <c r="E291" s="5">
        <v>1</v>
      </c>
      <c r="F291" t="s">
        <v>4367</v>
      </c>
      <c r="G291" s="6">
        <v>300</v>
      </c>
      <c r="H291" s="7">
        <f>G291*E291</f>
        <v>300</v>
      </c>
      <c r="I291" s="5">
        <v>14</v>
      </c>
      <c r="J291" s="5" t="s">
        <v>4368</v>
      </c>
      <c r="N291" t="e">
        <f>VLOOKUP(A291,[1]commentaires!$A$1:$R$408,13,FALSE)</f>
        <v>#N/A</v>
      </c>
    </row>
    <row r="292" spans="1:14" x14ac:dyDescent="0.55000000000000004">
      <c r="A292" s="4" t="s">
        <v>4785</v>
      </c>
      <c r="B292" t="s">
        <v>4786</v>
      </c>
      <c r="C292" s="5">
        <v>2021</v>
      </c>
      <c r="D292" t="s">
        <v>15</v>
      </c>
      <c r="E292" s="5">
        <v>3</v>
      </c>
      <c r="F292" t="s">
        <v>4367</v>
      </c>
      <c r="G292" s="6">
        <v>225</v>
      </c>
      <c r="H292" s="7">
        <f>G292*E292</f>
        <v>675</v>
      </c>
      <c r="I292" s="5">
        <v>3</v>
      </c>
      <c r="J292" s="5" t="s">
        <v>4368</v>
      </c>
      <c r="N292" t="str">
        <f>VLOOKUP(A292,[1]commentaires!$A$1:$R$408,13,FALSE)</f>
        <v xml:space="preserve">Wine Advocate : 95/100   |   Vinous : -   |   JSWine : 96/100   |   Commentaire Wine Advocate : Unwinding in the glass with aromas of dark berries and plums mingled with loamy soil, sweet spices, cigar box and licorice, the 2021 La Mission Haut-Brion is full-bodied, lively and seamless, with a deep, concentrated core of fruit framed by bright acids and supple, powdery tannins. This charming, sensual rendition of La Mission is a blend of 48% Merlot, 46% Cabernet Sauvignon and 6% Cabernet Franc, attaining 13.4% alcohol.   |   Commentaire JS Wine : </v>
      </c>
    </row>
    <row r="293" spans="1:14" x14ac:dyDescent="0.55000000000000004">
      <c r="A293" s="4" t="s">
        <v>4787</v>
      </c>
      <c r="B293" t="s">
        <v>4733</v>
      </c>
      <c r="C293" s="5">
        <v>2021</v>
      </c>
      <c r="D293" t="s">
        <v>15</v>
      </c>
      <c r="E293" s="5">
        <v>1</v>
      </c>
      <c r="F293" t="s">
        <v>4367</v>
      </c>
      <c r="G293" s="6">
        <v>82</v>
      </c>
      <c r="H293" s="7">
        <f>G293*E293</f>
        <v>82</v>
      </c>
      <c r="I293" s="5">
        <v>12</v>
      </c>
      <c r="J293" s="5" t="s">
        <v>4368</v>
      </c>
      <c r="N293" t="e">
        <f>VLOOKUP(A293,[1]commentaires!$A$1:$R$408,13,FALSE)</f>
        <v>#N/A</v>
      </c>
    </row>
    <row r="294" spans="1:14" x14ac:dyDescent="0.55000000000000004">
      <c r="A294" s="4" t="s">
        <v>4788</v>
      </c>
      <c r="B294" t="s">
        <v>4581</v>
      </c>
      <c r="C294" s="5">
        <v>2021</v>
      </c>
      <c r="D294" t="s">
        <v>15</v>
      </c>
      <c r="E294" s="5">
        <v>1</v>
      </c>
      <c r="F294" t="s">
        <v>4398</v>
      </c>
      <c r="G294" s="6">
        <v>104</v>
      </c>
      <c r="H294" s="7">
        <f>G294*E294</f>
        <v>104</v>
      </c>
      <c r="I294" s="5">
        <v>36</v>
      </c>
      <c r="J294" s="5" t="s">
        <v>4368</v>
      </c>
      <c r="N294" t="s">
        <v>4789</v>
      </c>
    </row>
    <row r="295" spans="1:14" x14ac:dyDescent="0.55000000000000004">
      <c r="A295" s="4" t="s">
        <v>4790</v>
      </c>
      <c r="B295" t="s">
        <v>4644</v>
      </c>
      <c r="C295" s="5">
        <v>2021</v>
      </c>
      <c r="D295" t="s">
        <v>15</v>
      </c>
      <c r="E295" s="5">
        <v>1</v>
      </c>
      <c r="F295" t="s">
        <v>4367</v>
      </c>
      <c r="G295" s="6">
        <v>91</v>
      </c>
      <c r="H295" s="7">
        <f>G295*E295</f>
        <v>91</v>
      </c>
      <c r="I295" s="5">
        <v>22</v>
      </c>
      <c r="J295" s="5" t="s">
        <v>4368</v>
      </c>
      <c r="N295" t="s">
        <v>4791</v>
      </c>
    </row>
    <row r="296" spans="1:14" x14ac:dyDescent="0.55000000000000004">
      <c r="A296" s="4" t="s">
        <v>4792</v>
      </c>
      <c r="B296" t="s">
        <v>4644</v>
      </c>
      <c r="C296" s="5">
        <v>2021</v>
      </c>
      <c r="D296" t="s">
        <v>15</v>
      </c>
      <c r="E296" s="5">
        <v>3</v>
      </c>
      <c r="F296" t="s">
        <v>4398</v>
      </c>
      <c r="G296" s="6">
        <v>188</v>
      </c>
      <c r="H296" s="7">
        <f>G296*E296</f>
        <v>564</v>
      </c>
      <c r="I296" s="5">
        <v>6</v>
      </c>
      <c r="J296" s="5" t="s">
        <v>4368</v>
      </c>
      <c r="N296" t="str">
        <f>VLOOKUP(A296,[1]commentaires!$A$1:$R$408,13,FALSE)</f>
        <v xml:space="preserve">Wine Advocate : 93+/100   |   Vinous : 94/100   |   JSWine : 95/100   |   Commentaire Wine Advocate :    |   Commentaire JS Wine : </v>
      </c>
    </row>
    <row r="297" spans="1:14" x14ac:dyDescent="0.55000000000000004">
      <c r="A297" s="4" t="s">
        <v>4793</v>
      </c>
      <c r="B297" t="s">
        <v>4794</v>
      </c>
      <c r="C297" s="5">
        <v>2021</v>
      </c>
      <c r="D297" t="s">
        <v>15</v>
      </c>
      <c r="E297" s="5">
        <v>1</v>
      </c>
      <c r="F297" t="s">
        <v>4367</v>
      </c>
      <c r="G297" s="6">
        <v>175</v>
      </c>
      <c r="H297" s="7">
        <f>G297*E297</f>
        <v>175</v>
      </c>
      <c r="I297" s="5">
        <v>2</v>
      </c>
      <c r="J297" s="5" t="s">
        <v>4368</v>
      </c>
      <c r="N297" t="s">
        <v>4795</v>
      </c>
    </row>
    <row r="298" spans="1:14" x14ac:dyDescent="0.55000000000000004">
      <c r="A298" s="4" t="s">
        <v>4796</v>
      </c>
      <c r="B298" t="s">
        <v>4650</v>
      </c>
      <c r="C298" s="5">
        <v>2021</v>
      </c>
      <c r="D298" t="s">
        <v>15</v>
      </c>
      <c r="E298" s="5">
        <v>1</v>
      </c>
      <c r="F298" t="s">
        <v>4367</v>
      </c>
      <c r="G298" s="6">
        <v>222</v>
      </c>
      <c r="H298" s="7">
        <f>G298*E298</f>
        <v>222</v>
      </c>
      <c r="I298" s="5">
        <v>24</v>
      </c>
      <c r="J298" s="5" t="s">
        <v>4368</v>
      </c>
      <c r="K298" s="8"/>
      <c r="N298" t="str">
        <f>VLOOKUP(A298,[1]commentaires!$A$1:$R$408,13,FALSE)</f>
        <v>Wine Advocate : -   |   Vinous : 96/100   |   JSWine : 95-96/100   |   Commentaire Wine Advocate :    |   Commentaire JS Wine : Deep black and blue fruit with cocoa and tar character. Compact and full-bodied with firm, ripe tannins that are very textured and interwoven into the wine. This has a lot of structure to go a long way. Yet it remains in balance with finesse. 52% merlot, 30% cabernet franc and 18% cabernet sauvignon.</v>
      </c>
    </row>
    <row r="299" spans="1:14" x14ac:dyDescent="0.55000000000000004">
      <c r="A299" s="4" t="s">
        <v>4797</v>
      </c>
      <c r="B299" t="s">
        <v>4603</v>
      </c>
      <c r="C299" s="5">
        <v>2021</v>
      </c>
      <c r="D299" t="s">
        <v>15</v>
      </c>
      <c r="E299" s="5">
        <v>1</v>
      </c>
      <c r="F299" t="s">
        <v>4367</v>
      </c>
      <c r="G299" s="6">
        <v>96</v>
      </c>
      <c r="H299" s="7">
        <f>G299*E299</f>
        <v>96</v>
      </c>
      <c r="I299" s="5">
        <v>6</v>
      </c>
      <c r="J299" s="5" t="s">
        <v>4368</v>
      </c>
      <c r="N299" t="str">
        <f>VLOOKUP(A299,[1]commentaires!$A$1:$R$408,13,FALSE)</f>
        <v xml:space="preserve">Wine Advocate : 95/100   |   Vinous : -   |   JSWine : 95/100   |   Commentaire Wine Advocate :    |   Commentaire JS Wine : </v>
      </c>
    </row>
    <row r="300" spans="1:14" x14ac:dyDescent="0.55000000000000004">
      <c r="A300" s="4" t="s">
        <v>4798</v>
      </c>
      <c r="B300" t="s">
        <v>4742</v>
      </c>
      <c r="C300" s="5">
        <v>2021</v>
      </c>
      <c r="D300" t="s">
        <v>15</v>
      </c>
      <c r="E300" s="5">
        <v>6</v>
      </c>
      <c r="F300" t="s">
        <v>4367</v>
      </c>
      <c r="G300" s="6">
        <v>23</v>
      </c>
      <c r="H300" s="7">
        <f>G300*E300</f>
        <v>138</v>
      </c>
      <c r="I300" s="5">
        <v>15</v>
      </c>
      <c r="J300" s="5" t="s">
        <v>4368</v>
      </c>
      <c r="N300" t="str">
        <f>VLOOKUP(A300,[1]commentaires!$A$1:$R$408,13,FALSE)</f>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
    </row>
    <row r="301" spans="1:14" x14ac:dyDescent="0.55000000000000004">
      <c r="A301" s="4" t="s">
        <v>3611</v>
      </c>
      <c r="B301" t="s">
        <v>4742</v>
      </c>
      <c r="C301" s="5">
        <v>2021</v>
      </c>
      <c r="D301" t="s">
        <v>15</v>
      </c>
      <c r="E301" s="5">
        <v>3</v>
      </c>
      <c r="F301" t="s">
        <v>4398</v>
      </c>
      <c r="G301" s="6">
        <v>46</v>
      </c>
      <c r="H301" s="7">
        <f>G301*E301</f>
        <v>138</v>
      </c>
      <c r="I301" s="5">
        <v>10</v>
      </c>
      <c r="J301" s="5" t="s">
        <v>4368</v>
      </c>
      <c r="N301" t="str">
        <f>VLOOKUP(A301,[1]commentaires!$A$1:$R$408,13,FALSE)</f>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
    </row>
    <row r="302" spans="1:14" x14ac:dyDescent="0.55000000000000004">
      <c r="A302" s="4" t="s">
        <v>4799</v>
      </c>
      <c r="B302" t="s">
        <v>4800</v>
      </c>
      <c r="C302" s="5">
        <v>2021</v>
      </c>
      <c r="D302" t="s">
        <v>15</v>
      </c>
      <c r="E302" s="5">
        <v>6</v>
      </c>
      <c r="F302" t="s">
        <v>4367</v>
      </c>
      <c r="G302" s="6">
        <v>87</v>
      </c>
      <c r="H302" s="7">
        <f>G302*E302</f>
        <v>522</v>
      </c>
      <c r="I302" s="5">
        <v>1</v>
      </c>
      <c r="J302" s="5" t="s">
        <v>4368</v>
      </c>
      <c r="N302" t="str">
        <f>VLOOKUP(A302,[1]commentaires!$A$1:$R$408,13,FALSE)</f>
        <v xml:space="preserve">Wine Advocate : 93-94/100   |   Vinous : 93-95/100   |   JSWine : 95-96/100   |   Commentaire Wine Advocate : 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   |   Commentaire JS Wine : </v>
      </c>
    </row>
    <row r="303" spans="1:14" x14ac:dyDescent="0.55000000000000004">
      <c r="A303" s="4" t="s">
        <v>4801</v>
      </c>
      <c r="B303" t="s">
        <v>4802</v>
      </c>
      <c r="C303" s="5">
        <v>2021</v>
      </c>
      <c r="D303" t="s">
        <v>4479</v>
      </c>
      <c r="E303" s="5">
        <v>1</v>
      </c>
      <c r="F303" t="s">
        <v>4367</v>
      </c>
      <c r="G303" s="6">
        <v>51</v>
      </c>
      <c r="H303" s="7">
        <v>51</v>
      </c>
      <c r="I303" s="5">
        <v>6</v>
      </c>
      <c r="J303" s="5" t="s">
        <v>4368</v>
      </c>
    </row>
    <row r="304" spans="1:14" x14ac:dyDescent="0.55000000000000004">
      <c r="A304" s="4" t="s">
        <v>4803</v>
      </c>
      <c r="B304" t="s">
        <v>4759</v>
      </c>
      <c r="C304" s="5">
        <v>2021</v>
      </c>
      <c r="D304" t="s">
        <v>15</v>
      </c>
      <c r="E304" s="5">
        <v>1</v>
      </c>
      <c r="F304" t="s">
        <v>4367</v>
      </c>
      <c r="G304" s="6">
        <v>170</v>
      </c>
      <c r="H304" s="7">
        <f>G304*E304</f>
        <v>170</v>
      </c>
      <c r="I304" s="5">
        <v>21</v>
      </c>
      <c r="J304" s="5" t="s">
        <v>4368</v>
      </c>
      <c r="N304" t="e">
        <f>VLOOKUP(A304,[1]commentaires!$A$1:$R$408,13,FALSE)</f>
        <v>#N/A</v>
      </c>
    </row>
    <row r="305" spans="1:14" x14ac:dyDescent="0.55000000000000004">
      <c r="A305" s="4" t="s">
        <v>4804</v>
      </c>
      <c r="B305" t="s">
        <v>4805</v>
      </c>
      <c r="C305" s="5">
        <v>2021</v>
      </c>
      <c r="D305" t="s">
        <v>4479</v>
      </c>
      <c r="E305" s="5">
        <v>1</v>
      </c>
      <c r="F305" t="s">
        <v>4367</v>
      </c>
      <c r="G305" s="9">
        <v>132</v>
      </c>
      <c r="H305" s="7">
        <f>G305*E305</f>
        <v>132</v>
      </c>
      <c r="I305" s="5">
        <v>6</v>
      </c>
      <c r="J305" s="5" t="s">
        <v>4368</v>
      </c>
    </row>
    <row r="306" spans="1:14" x14ac:dyDescent="0.55000000000000004">
      <c r="A306" s="4" t="s">
        <v>4806</v>
      </c>
      <c r="B306" t="s">
        <v>4807</v>
      </c>
      <c r="C306" s="5">
        <v>2022</v>
      </c>
      <c r="D306" t="s">
        <v>15</v>
      </c>
      <c r="E306" s="5">
        <v>1</v>
      </c>
      <c r="F306" t="s">
        <v>4367</v>
      </c>
      <c r="G306" s="6">
        <v>119</v>
      </c>
      <c r="H306" s="7">
        <v>119</v>
      </c>
      <c r="I306" s="5">
        <v>0</v>
      </c>
      <c r="J306" s="5" t="s">
        <v>4368</v>
      </c>
      <c r="N306" t="e">
        <f>VLOOKUP(A306,[1]commentaires!$A$1:$R$408,13,FALSE)</f>
        <v>#N/A</v>
      </c>
    </row>
    <row r="307" spans="1:14" x14ac:dyDescent="0.55000000000000004">
      <c r="A307" s="4" t="s">
        <v>4808</v>
      </c>
      <c r="B307" t="s">
        <v>4603</v>
      </c>
      <c r="C307" s="5">
        <v>2022</v>
      </c>
      <c r="D307" t="s">
        <v>15</v>
      </c>
      <c r="E307" s="5">
        <v>1</v>
      </c>
      <c r="F307" t="s">
        <v>4367</v>
      </c>
      <c r="G307" s="6">
        <v>128</v>
      </c>
      <c r="H307" s="7">
        <f>G307*E307</f>
        <v>128</v>
      </c>
      <c r="I307" s="13">
        <v>9</v>
      </c>
      <c r="J307" s="5" t="s">
        <v>4368</v>
      </c>
      <c r="N307" t="e">
        <f>VLOOKUP(A307,[1]commentaires!$A$1:$R$408,13,FALSE)</f>
        <v>#N/A</v>
      </c>
    </row>
    <row r="308" spans="1:14" x14ac:dyDescent="0.55000000000000004">
      <c r="A308" s="4" t="s">
        <v>4809</v>
      </c>
      <c r="B308" t="s">
        <v>4810</v>
      </c>
      <c r="C308" s="5">
        <v>2022</v>
      </c>
      <c r="D308" t="s">
        <v>15</v>
      </c>
      <c r="E308" s="5">
        <v>1</v>
      </c>
      <c r="F308" t="s">
        <v>4367</v>
      </c>
      <c r="G308" s="16">
        <v>73</v>
      </c>
      <c r="H308" s="17">
        <f>G308*E308</f>
        <v>73</v>
      </c>
      <c r="I308" s="13">
        <v>4</v>
      </c>
      <c r="J308" s="5" t="s">
        <v>4368</v>
      </c>
      <c r="N308" t="e">
        <f>VLOOKUP(A308,[1]commentaires!$A$1:$R$408,13,FALSE)</f>
        <v>#N/A</v>
      </c>
    </row>
    <row r="309" spans="1:14" x14ac:dyDescent="0.55000000000000004">
      <c r="A309" s="4" t="s">
        <v>4811</v>
      </c>
      <c r="B309" t="s">
        <v>255</v>
      </c>
      <c r="C309" s="5">
        <v>2022</v>
      </c>
      <c r="D309" t="s">
        <v>4479</v>
      </c>
      <c r="E309" s="5">
        <v>1</v>
      </c>
      <c r="F309" t="s">
        <v>4367</v>
      </c>
      <c r="G309" s="6">
        <v>74</v>
      </c>
      <c r="H309" s="7">
        <f>G309*E309</f>
        <v>74</v>
      </c>
      <c r="I309" s="5">
        <v>1</v>
      </c>
      <c r="J309" s="5" t="s">
        <v>4368</v>
      </c>
      <c r="N309" t="e">
        <f>VLOOKUP(A309,[1]commentaires!$A$1:$R$408,13,FALSE)</f>
        <v>#N/A</v>
      </c>
    </row>
    <row r="310" spans="1:14" x14ac:dyDescent="0.55000000000000004">
      <c r="A310" s="4" t="s">
        <v>4812</v>
      </c>
      <c r="B310" t="s">
        <v>168</v>
      </c>
      <c r="C310" s="5">
        <v>2022</v>
      </c>
      <c r="D310" t="s">
        <v>15</v>
      </c>
      <c r="E310" s="5">
        <v>1</v>
      </c>
      <c r="F310" t="s">
        <v>4367</v>
      </c>
      <c r="G310" s="6">
        <v>169</v>
      </c>
      <c r="H310" s="7">
        <f>G310*E310</f>
        <v>169</v>
      </c>
      <c r="I310" s="5">
        <v>30</v>
      </c>
      <c r="J310" s="5" t="s">
        <v>4368</v>
      </c>
      <c r="N310" t="s">
        <v>4813</v>
      </c>
    </row>
    <row r="311" spans="1:14" x14ac:dyDescent="0.55000000000000004">
      <c r="A311" s="4" t="s">
        <v>4814</v>
      </c>
      <c r="B311" t="s">
        <v>4777</v>
      </c>
      <c r="C311" s="5">
        <v>2022</v>
      </c>
      <c r="D311" t="s">
        <v>15</v>
      </c>
      <c r="E311" s="5">
        <v>1</v>
      </c>
      <c r="F311" t="s">
        <v>4367</v>
      </c>
      <c r="G311" s="6">
        <v>95</v>
      </c>
      <c r="H311" s="7">
        <f>G311*E311</f>
        <v>95</v>
      </c>
      <c r="I311" s="5">
        <v>12</v>
      </c>
      <c r="J311" s="5" t="s">
        <v>4368</v>
      </c>
      <c r="N311" t="e">
        <f>VLOOKUP(A311,[1]commentaires!$A$1:$R$408,13,FALSE)</f>
        <v>#N/A</v>
      </c>
    </row>
    <row r="312" spans="1:14" x14ac:dyDescent="0.55000000000000004">
      <c r="A312" s="4" t="s">
        <v>4815</v>
      </c>
      <c r="B312" t="s">
        <v>4498</v>
      </c>
      <c r="C312" s="5">
        <v>2022</v>
      </c>
      <c r="D312" t="s">
        <v>15</v>
      </c>
      <c r="E312" s="5">
        <v>3</v>
      </c>
      <c r="F312" t="s">
        <v>4367</v>
      </c>
      <c r="G312" s="6">
        <v>455</v>
      </c>
      <c r="H312" s="7">
        <f>G312*E312</f>
        <v>1365</v>
      </c>
      <c r="I312" s="5">
        <v>4</v>
      </c>
      <c r="J312" s="5" t="s">
        <v>4368</v>
      </c>
      <c r="N312" t="str">
        <f>VLOOKUP(A312,[1]commentaires!$A$1:$R$408,13,FALSE)</f>
        <v xml:space="preserve">Wine Advocate : 97/100   |   Vinous : 98/100   |   JSWine : 98/100   |   Commentaire Wine Advocate : A terrific achievement, the 2021 Cheval Blanc is a blend of 52% Cabernet Franc, 33% Merlot and 5% Cabernet Sauvignon. Unfurling in the glass with aromas of raspberries and cherries mingled with notions of cigar wrapper, vine smoke, rose petals and violets, it's full-bodied, layered and concentrated, with an elegantly muscular chassis of ripe, powdery tannin and lively animating acids. Long and penetrating, this is a serious, rather structured young Cheval Blanc that will require and reward patience.   |   Commentaire JS Wine : </v>
      </c>
    </row>
    <row r="313" spans="1:14" x14ac:dyDescent="0.55000000000000004">
      <c r="A313" s="4" t="s">
        <v>4816</v>
      </c>
      <c r="B313" t="s">
        <v>4512</v>
      </c>
      <c r="C313" s="5">
        <v>2022</v>
      </c>
      <c r="D313" t="s">
        <v>15</v>
      </c>
      <c r="E313" s="5">
        <v>6</v>
      </c>
      <c r="F313" t="s">
        <v>4367</v>
      </c>
      <c r="G313" s="6">
        <v>178</v>
      </c>
      <c r="H313" s="7">
        <f>G313*E313</f>
        <v>1068</v>
      </c>
      <c r="I313" s="5">
        <v>1</v>
      </c>
      <c r="J313" s="5" t="s">
        <v>4368</v>
      </c>
      <c r="N313" t="str">
        <f>VLOOKUP(A313,[1]commentaires!$A$1:$R$408,13,FALSE)</f>
        <v>Wine Advocate : 94-96/100   |   Vinous : 97/100   |   JSWine : 98/100   |   Commentaire Wine Advocate : One of the Médoc's most powerful wines this year is the 2022 DucruBeaucaillou, a blend of 82% Cabernet Sauvignon and 18% Merlot that opens in the glass with aromas of dark cherries and berries mingled with pencils shavings, vanilla pod and spices. Full-bodied, broad-shouldered and muscular, with a core of ripe but lively fruit underpinned by a chassis of powdery, liberally extracted tannin that asserts itself on the finish, it's a punchy, modern Saint-Julien reminiscent of a hypothetical blend of the 2018 and 2020.   |   Commentaire JS Wine : A great, powerful and proportional Ducru with everything in the right place. The aromas and flavors are very precise and beautiful with blackberry, raspberry and citrus undertones. Full-bodied and structured, it has polished electric tannins that are finely layered, well formed and very long. Remains cool on the palate. 82% cabernet sauvignon and 18% merlot. Drink after 2029 but will age beautifully</v>
      </c>
    </row>
    <row r="314" spans="1:14" x14ac:dyDescent="0.55000000000000004">
      <c r="A314" s="4" t="s">
        <v>4817</v>
      </c>
      <c r="B314" t="s">
        <v>4818</v>
      </c>
      <c r="C314" s="5">
        <v>2022</v>
      </c>
      <c r="D314" t="s">
        <v>15</v>
      </c>
      <c r="E314" s="5">
        <v>6</v>
      </c>
      <c r="F314" t="s">
        <v>4367</v>
      </c>
      <c r="G314" s="6">
        <v>60</v>
      </c>
      <c r="H314" s="7">
        <f>G314*E314</f>
        <v>360</v>
      </c>
      <c r="I314" s="5">
        <v>9</v>
      </c>
      <c r="J314" s="5" t="s">
        <v>4368</v>
      </c>
      <c r="N314" t="str">
        <f>VLOOKUP(A314,[1]commentaires!$A$1:$R$408,13,FALSE)</f>
        <v>Wine Advocate : 93/100   |   Vinous : 96/100   |   JSWine : 96/100   |   Commentaire Wine Advocate : A blend of 84% Cabernet Sauvignon and 16% Merlot, the 2022 Durfort Vivens is a lovely wine that wafts from the glass with aromas of minty dark berries, sweet plums, licorice and burning embers. Medium to full-bodied, velvety and layered, it's rich and concentrated, with a deep and lively core of fruit framed by sweet, powdery tannins.   |   Commentaire JS Wine : The quality of the tannins are pure velvet yet so, so fine in texture. Medium to full body with a weightless presence and beautiful heart. Rose stem and other flowers. 84% cabernet sauvignon and 16% merlot. From biodynamically grown grapes. From biodynamically grown grapes with Demeter certification.</v>
      </c>
    </row>
    <row r="315" spans="1:14" x14ac:dyDescent="0.55000000000000004">
      <c r="A315" s="4" t="s">
        <v>4819</v>
      </c>
      <c r="B315" t="s">
        <v>4820</v>
      </c>
      <c r="C315" s="5">
        <v>2022</v>
      </c>
      <c r="D315" t="s">
        <v>15</v>
      </c>
      <c r="E315" s="5">
        <v>6</v>
      </c>
      <c r="F315" t="s">
        <v>4367</v>
      </c>
      <c r="G315" s="6">
        <v>255</v>
      </c>
      <c r="H315" s="7">
        <f>G315*E315</f>
        <v>1530</v>
      </c>
      <c r="I315" s="5">
        <v>4</v>
      </c>
      <c r="J315" s="5" t="s">
        <v>4368</v>
      </c>
      <c r="N315" t="str">
        <f>VLOOKUP(A315,[1]commentaires!$A$1:$R$408,13,FALSE)</f>
        <v>Wine Advocate : 100/100   |   Vinous : 98+/100   |   JSWine : 99/100   |   Commentaire Wine Advocate : The 2022 Figeac is one of the wines of the vintage. Unfurling in the glass with a deep and complex bouquet of dark berries and cassis mingled with hints of violet, pencil lead, mint and cigar wrapper, it's medium to full-bodied, dense and concentrated, with striking intensity and sweetness of fruit married with unerring precision and energy, concluding with a long, penetrating finish. Abundant but exquisitely filigreed tannins lend a sense of classicism and proportion to a wine that might otherwise be flamboyant. As I wrote from barrel, it's the quintessential Figeac, testament to the late Thierry Manoncourt's vision to plant such a large proportion of Cabernet, and on drought-resistant rootstocks. Such is the inherent complexity of Figeac's terroirs that harvest took place sub-block by sub-block between September 1st and 25th. Could the result be a contemporary version of the estate's magical 1949? - William Kelley   |   Commentaire JS Wine : Deep nose with graphite, gravel, dark hazelnut chocolate, blackberries, blueberries and truffles. Really taut and tense on the palate with fresh, vibrating tannins and a very long, chalky finish. Compact. 35% merlot, 34% cabernet franc and 31% cabernet sauvignon. Lots of vibrancy and muscled tension here from an extremely hot and dry year. Drink from 2029 when the wood spices get more integrated. - Zekun Shuai</v>
      </c>
    </row>
    <row r="316" spans="1:14" x14ac:dyDescent="0.55000000000000004">
      <c r="A316" s="4" t="s">
        <v>4821</v>
      </c>
      <c r="B316" t="s">
        <v>4784</v>
      </c>
      <c r="C316" s="5">
        <v>2022</v>
      </c>
      <c r="D316" t="s">
        <v>15</v>
      </c>
      <c r="E316" s="5">
        <v>3</v>
      </c>
      <c r="F316" t="s">
        <v>4367</v>
      </c>
      <c r="G316" s="6">
        <v>415</v>
      </c>
      <c r="H316" s="7">
        <f>G316*E316</f>
        <v>1245</v>
      </c>
      <c r="I316" s="5">
        <v>3</v>
      </c>
      <c r="J316" s="5" t="s">
        <v>4368</v>
      </c>
      <c r="N316" t="str">
        <f>VLOOKUP(A316,[1]commentaires!$A$1:$R$408,13,FALSE)</f>
        <v>Wine Advocate : 97+/100   |   Vinous : 98+/100   |   JSWine : 98/100   |   Commentaire Wine Advocate : (97+ points) The 2022 Haut-Brion, which was bottled in May 2024, lives up to the high expectations I had set for it and then some. Revealing a dense, complex and precise bouquet of dark berries, pencil lead, cedar box, rose and spices intertwined with discreet notes of oak, it's full-bodied, dense and concentrated, with a muscular chassis of tannins and an enveloping core of fruit that retains energy and purity, concluding with youthful grip. Given the inherent quality of the terroir, time is likely to be very kind to this vintage, allowing it to integrate and mature gracefully. - Yohan Castaing   |   Commentaire JS Wine : This is one of the deepest Haut-Brions I have encountered in a long time. The muscular structure takes you down, delivering a long and rather endless finish. Full-bodied with lots of flavor, particularly fruits such as currants as well as black truffles, cedar, walnuts and dark mushrooms. Some dried thyme and crushed stones also. Better give this eight to 10 years. This will improve for decades. Try after 2030.</v>
      </c>
    </row>
    <row r="317" spans="1:14" x14ac:dyDescent="0.55000000000000004">
      <c r="A317" s="4" t="s">
        <v>4822</v>
      </c>
      <c r="B317" t="s">
        <v>4786</v>
      </c>
      <c r="C317" s="5">
        <v>2022</v>
      </c>
      <c r="D317" t="s">
        <v>15</v>
      </c>
      <c r="E317" s="5">
        <v>1</v>
      </c>
      <c r="F317" t="s">
        <v>4367</v>
      </c>
      <c r="G317" s="6">
        <v>249</v>
      </c>
      <c r="H317" s="7">
        <v>249</v>
      </c>
      <c r="I317" s="5">
        <v>12</v>
      </c>
      <c r="J317" s="5" t="s">
        <v>4368</v>
      </c>
      <c r="N317" t="s">
        <v>4823</v>
      </c>
    </row>
    <row r="318" spans="1:14" x14ac:dyDescent="0.55000000000000004">
      <c r="A318" s="4" t="s">
        <v>4824</v>
      </c>
      <c r="B318" t="s">
        <v>4733</v>
      </c>
      <c r="C318" s="5">
        <v>2022</v>
      </c>
      <c r="D318" t="s">
        <v>15</v>
      </c>
      <c r="E318" s="5">
        <v>6</v>
      </c>
      <c r="F318" t="s">
        <v>4367</v>
      </c>
      <c r="G318" s="6">
        <v>115</v>
      </c>
      <c r="H318" s="7">
        <f>G318*E318</f>
        <v>690</v>
      </c>
      <c r="I318" s="5">
        <v>4</v>
      </c>
      <c r="J318" s="5" t="s">
        <v>4368</v>
      </c>
      <c r="N318" t="str">
        <f>VLOOKUP(A318,[1]commentaires!$A$1:$R$408,13,FALSE)</f>
        <v>Wine Advocate : 93-95/100   |   Vinous : 97+/100   |   JSWine : 99/100   |   Commentaire Wine Advocate : The 2022 La Mondotte is deep and concentrated, unwinding in the glass with brooding aromas of wild berries, licorice, violets and black truffle. Full-bodied, ample and layered, it's deep and youthfully introverted, its concentrated core of fruit girdled by lively acids and sweet, beautifully powdery tannins.   |   Commentaire JS Wine : This is so floral with violets and dried rose petals on the nose as well as raspberries and blueberries. Medium-bodied, it has very fine tannins that grow in the finish, giving a salty and chalky impression. Positive austerity at the end. A cooler, higher energy La Mondotte.</v>
      </c>
    </row>
    <row r="319" spans="1:14" x14ac:dyDescent="0.55000000000000004">
      <c r="A319" s="4" t="s">
        <v>4825</v>
      </c>
      <c r="B319" t="s">
        <v>4118</v>
      </c>
      <c r="C319" s="5">
        <v>2022</v>
      </c>
      <c r="D319" t="s">
        <v>15</v>
      </c>
      <c r="E319" s="5">
        <v>3</v>
      </c>
      <c r="F319" t="s">
        <v>4367</v>
      </c>
      <c r="G319" s="6">
        <v>530</v>
      </c>
      <c r="H319" s="7">
        <f>G319*E319</f>
        <v>1590</v>
      </c>
      <c r="I319" s="5">
        <v>1</v>
      </c>
      <c r="J319" s="5" t="s">
        <v>4368</v>
      </c>
      <c r="N319" t="str">
        <f>VLOOKUP(A319,[1]commentaires!$A$1:$R$408,13,FALSE)</f>
        <v>Wine Advocate : 100/100   |   Vinous : 98/100   |   JSWine : 100/100   |   Commentaire Wine Advocate : A blend of 94% Cabernet Sauvignon, 5% Merlot and 1% Petit Verdot, the 2022 Lafite Rothschild unwinds in the glass with aromas of dark berries, cassis, sweet soils tones, cigar box and lilac. Medium to full-bodied, it's the most tensile of the first growths this year, with a layered, concentrated but youthfully introverted mid-palate, lively acids and a long, saline finish. It checks in at a rather high pH of 3.85, which belies its incisive profile, from a harvest that extended from August 31 to September 24.   |   Commentaire JS Wine : A classical Lafite that reminds me of something like the 1986, with its blackcurrant and tobacco character with cedar and hazelnut, but it's so today with its purity and precision. It's really about being Lafite here. Terroir gives great elegance with strength.</v>
      </c>
    </row>
    <row r="320" spans="1:14" x14ac:dyDescent="0.55000000000000004">
      <c r="A320" s="4" t="s">
        <v>4826</v>
      </c>
      <c r="B320" t="s">
        <v>4581</v>
      </c>
      <c r="C320" s="5">
        <v>2022</v>
      </c>
      <c r="D320" t="s">
        <v>15</v>
      </c>
      <c r="E320" s="5">
        <v>6</v>
      </c>
      <c r="F320" t="s">
        <v>4367</v>
      </c>
      <c r="G320" s="6">
        <v>69</v>
      </c>
      <c r="H320" s="7">
        <f>G320*E320</f>
        <v>414</v>
      </c>
      <c r="I320" s="5">
        <v>4</v>
      </c>
      <c r="J320" s="5" t="s">
        <v>4368</v>
      </c>
      <c r="N320" t="str">
        <f>VLOOKUP(A320,[1]commentaires!$A$1:$R$408,13,FALSE)</f>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
    </row>
    <row r="321" spans="1:14" x14ac:dyDescent="0.55000000000000004">
      <c r="A321" s="4" t="s">
        <v>4827</v>
      </c>
      <c r="B321" t="s">
        <v>4581</v>
      </c>
      <c r="C321" s="5">
        <v>2022</v>
      </c>
      <c r="D321" t="s">
        <v>15</v>
      </c>
      <c r="E321" s="5">
        <v>1</v>
      </c>
      <c r="F321" t="s">
        <v>4398</v>
      </c>
      <c r="G321" s="6">
        <v>149</v>
      </c>
      <c r="H321" s="7">
        <f>G321*E321</f>
        <v>149</v>
      </c>
      <c r="I321" s="5">
        <v>3</v>
      </c>
      <c r="J321" s="5" t="s">
        <v>4368</v>
      </c>
      <c r="N321" t="str">
        <f>VLOOKUP(A320,[1]commentaires!$A$1:$R$408,13,FALSE)</f>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
    </row>
    <row r="322" spans="1:14" x14ac:dyDescent="0.55000000000000004">
      <c r="A322" s="4" t="s">
        <v>4828</v>
      </c>
      <c r="B322" t="s">
        <v>4581</v>
      </c>
      <c r="C322" s="5">
        <v>2022</v>
      </c>
      <c r="D322" t="s">
        <v>15</v>
      </c>
      <c r="E322" s="5">
        <v>1</v>
      </c>
      <c r="F322" t="s">
        <v>4367</v>
      </c>
      <c r="G322" s="6">
        <v>72</v>
      </c>
      <c r="H322" s="7">
        <v>72</v>
      </c>
      <c r="I322" s="5">
        <v>2</v>
      </c>
      <c r="J322" s="5" t="s">
        <v>4368</v>
      </c>
      <c r="N322" t="str">
        <f>VLOOKUP(A322,[1]commentaires!$A$1:$R$408,13,FALSE)</f>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
    </row>
    <row r="323" spans="1:14" x14ac:dyDescent="0.55000000000000004">
      <c r="A323" s="4" t="s">
        <v>4829</v>
      </c>
      <c r="B323" t="s">
        <v>4830</v>
      </c>
      <c r="C323" s="5">
        <v>2022</v>
      </c>
      <c r="D323" t="s">
        <v>15</v>
      </c>
      <c r="E323" s="5">
        <v>6</v>
      </c>
      <c r="F323" t="s">
        <v>4367</v>
      </c>
      <c r="G323" s="6">
        <v>249</v>
      </c>
      <c r="H323" s="7">
        <f>G323*E323</f>
        <v>1494</v>
      </c>
      <c r="I323" s="5">
        <v>1</v>
      </c>
      <c r="J323" s="5" t="s">
        <v>4368</v>
      </c>
      <c r="N323" t="str">
        <f>VLOOKUP(A323,[1]commentaires!$A$1:$R$408,13,FALSE)</f>
        <v>Wine Advocate : 98-100/100   |   Vinous : 98/100   |   JSWine : 99-100/100   |   Commentaire Wine Advocate : One of the wines of the vintage this year is the 2022 Léoville Las Cases, a monument in the making that combines unerring classicism with unusual sensuality and charm by the standards of this estate's sometimes youthfully forbidding wines. Exhibiting deep aromas of dark berries, violets, pencil lead, rose petals and tobacco leaf, it's full-bodied, deep and multidimensional, with terrific concentration, beautiful purity of fruit, abundant but refined tannins and a long, vibrant finish. On the several occasions that I tasted it, the 2022 was surprisingly open for a young Las Cases, but it wouldn't surprise me if it were to shut down after a few years in bottle. It's a blend of 83.5% Cabernet Sauvignon, 10.5% Cabernet Franc and 6% Merlot   |   Commentaire JS Wine : This shows no gravity. The tannins are totally melted in the wine and give it fantastic structure, but the texture is so fresh and vivid. Crushed stone. Cloves. Chinese spices. Great finish. Opening and flying away. Orange peel. Very special. Thought-provoking. Endless. 83.5% cabernet sauvignon, 10.5% cabernet franc and 6% merlot.</v>
      </c>
    </row>
    <row r="324" spans="1:14" x14ac:dyDescent="0.55000000000000004">
      <c r="A324" s="4" t="s">
        <v>4831</v>
      </c>
      <c r="B324" t="s">
        <v>4830</v>
      </c>
      <c r="C324" s="5">
        <v>2022</v>
      </c>
      <c r="D324" t="s">
        <v>15</v>
      </c>
      <c r="E324" s="5">
        <v>1</v>
      </c>
      <c r="F324" t="s">
        <v>4367</v>
      </c>
      <c r="G324" s="6">
        <v>249</v>
      </c>
      <c r="H324" s="7">
        <f>G324*E324</f>
        <v>249</v>
      </c>
      <c r="I324" s="5">
        <v>3</v>
      </c>
      <c r="J324" s="5" t="s">
        <v>4368</v>
      </c>
      <c r="N324" t="e">
        <f>VLOOKUP(A324,[1]commentaires!$A$1:$R$408,13,FALSE)</f>
        <v>#N/A</v>
      </c>
    </row>
    <row r="325" spans="1:14" x14ac:dyDescent="0.55000000000000004">
      <c r="A325" s="4" t="s">
        <v>4832</v>
      </c>
      <c r="B325" t="s">
        <v>4644</v>
      </c>
      <c r="C325" s="5">
        <v>2022</v>
      </c>
      <c r="D325" t="s">
        <v>15</v>
      </c>
      <c r="E325" s="5">
        <v>1</v>
      </c>
      <c r="F325" t="s">
        <v>4398</v>
      </c>
      <c r="G325" s="6">
        <v>206</v>
      </c>
      <c r="H325" s="7">
        <v>206</v>
      </c>
      <c r="I325" s="5">
        <v>6</v>
      </c>
      <c r="J325" s="5" t="s">
        <v>4368</v>
      </c>
      <c r="N325" t="s">
        <v>4833</v>
      </c>
    </row>
    <row r="326" spans="1:14" x14ac:dyDescent="0.55000000000000004">
      <c r="A326" s="4" t="s">
        <v>4834</v>
      </c>
      <c r="B326" t="s">
        <v>4644</v>
      </c>
      <c r="C326" s="5">
        <v>2022</v>
      </c>
      <c r="D326" t="s">
        <v>15</v>
      </c>
      <c r="E326" s="5">
        <v>1</v>
      </c>
      <c r="F326" t="s">
        <v>4367</v>
      </c>
      <c r="G326" s="6">
        <v>103</v>
      </c>
      <c r="H326" s="7">
        <v>103</v>
      </c>
      <c r="I326" s="5">
        <v>24</v>
      </c>
      <c r="J326" s="5" t="s">
        <v>4368</v>
      </c>
      <c r="N326" t="s">
        <v>4833</v>
      </c>
    </row>
    <row r="327" spans="1:14" x14ac:dyDescent="0.55000000000000004">
      <c r="A327" s="18" t="s">
        <v>4835</v>
      </c>
      <c r="B327" t="s">
        <v>4484</v>
      </c>
      <c r="C327" s="5">
        <v>2022</v>
      </c>
      <c r="D327" t="s">
        <v>15</v>
      </c>
      <c r="E327" s="5">
        <v>1</v>
      </c>
      <c r="F327" t="s">
        <v>4367</v>
      </c>
      <c r="G327" s="6">
        <v>550</v>
      </c>
      <c r="H327" s="7">
        <v>550</v>
      </c>
      <c r="I327" s="5">
        <v>6</v>
      </c>
      <c r="J327" s="5" t="s">
        <v>4368</v>
      </c>
      <c r="N327" t="str">
        <f>VLOOKUP(A327,[1]commentaires!$A$1:$R$408,13,FALSE)</f>
        <v>Wine Advocate : 96-97/100   |   Vinous : 99/100   |   JSWine : 95-96/100   |   Commentaire Wine Advocate : A blend of 92% Cabernet Sauvignon, 6% Merlot and 2% Cabernet Franc, 2022 Château Margaux is one of the most powerful wines ever produced at this estate, wafting from the glass with aromas of crème de cassis, dark berries, violets, burning embers, smoked tea and exotic spices. Full-bodied, deep and layered, it's rich, velvety and seamless, with a bright core of fruit and a long, heady finish. With the highest analytical measure of tannins since 2010, and an alcohol level a touch above 14%, this is certainly a largerscaled Château Margaux, yet at this early stage, everything appears to be kept in check.   |   Commentaire JS Wine : Very dark purple color with a ruby edge. So much crushed blackberry and blackcurrant with violets. Exuberant. Full-bodied and very tannic with incredible muscle. This is a thought-provoking wine. The biggest Margaux I have tasted in my career. Seems a little overdone for Margaux. 92% cabernet sauvignon, 6% merlot and 2% petit verdot.</v>
      </c>
    </row>
    <row r="328" spans="1:14" x14ac:dyDescent="0.55000000000000004">
      <c r="A328" s="4" t="s">
        <v>4836</v>
      </c>
      <c r="B328" t="s">
        <v>4562</v>
      </c>
      <c r="C328" s="5">
        <v>2022</v>
      </c>
      <c r="D328" t="s">
        <v>15</v>
      </c>
      <c r="E328" s="5">
        <v>3</v>
      </c>
      <c r="F328" t="s">
        <v>4367</v>
      </c>
      <c r="G328" s="6">
        <v>510</v>
      </c>
      <c r="H328" s="7">
        <f>G328*E328</f>
        <v>1530</v>
      </c>
      <c r="I328" s="5">
        <v>8</v>
      </c>
      <c r="J328" s="5" t="s">
        <v>4368</v>
      </c>
      <c r="N328" t="str">
        <f>VLOOKUP(A328,[1]commentaires!$A$1:$R$408,13,FALSE)</f>
        <v>Wine Advocate : 97/100   |   Vinous : 96/100   |   JSWine : 100/100   |   Commentaire Wine Advocate : A brilliant wine that likely sits somewhere between the 2019 and 2020 in quality, the 2022 Mouton Rothschild is a blend of 92% Cabernet Sauvignon and 8% Merlot. Unwinding in the glass with complex aromas of minty cassis, cigar wrapper, violets and subtle hints of loamy soil, it's full-bodied, deep and concentrated, with a layered core of fruit and a fleshy, elegantly muscular profile. Broad-shouldered and seamless, it concludes with a long, resonant finish. This year the grand vin represents some 49% of the estate's production.   |   Commentaire JS Wine : The Mouton-specific creme de cassis is all there. Al dente, too. The grapes must have been picked at near perfection. Depth and complexity. Black berries, earth, violets and other flowers. Full-bodied yet very hemmed-in with tight tannins, which are precise and polished. You can taste the grape skins and dust of the soil. The length is rather endless. 92% cabernet sauvignon.</v>
      </c>
    </row>
    <row r="329" spans="1:14" x14ac:dyDescent="0.55000000000000004">
      <c r="A329" s="4" t="s">
        <v>4837</v>
      </c>
      <c r="B329" t="s">
        <v>4794</v>
      </c>
      <c r="C329" s="5">
        <v>2022</v>
      </c>
      <c r="D329" t="s">
        <v>15</v>
      </c>
      <c r="E329" s="5">
        <v>3</v>
      </c>
      <c r="F329" t="s">
        <v>4367</v>
      </c>
      <c r="G329" s="6">
        <f>H329/3</f>
        <v>333</v>
      </c>
      <c r="H329" s="7">
        <v>999</v>
      </c>
      <c r="I329" s="5">
        <v>10</v>
      </c>
      <c r="J329" s="5" t="s">
        <v>4368</v>
      </c>
      <c r="N329" t="str">
        <f>VLOOKUP(A329,[1]commentaires!$A$1:$R$408,13,FALSE)</f>
        <v xml:space="preserve">Wine Advocate : 97/100   |   Vinous : 97/100   |   JSWine : 98/100   |   Commentaire Wine Advocate :    |   Commentaire JS Wine : </v>
      </c>
    </row>
    <row r="330" spans="1:14" x14ac:dyDescent="0.55000000000000004">
      <c r="A330" s="4" t="s">
        <v>4838</v>
      </c>
      <c r="B330" t="s">
        <v>4839</v>
      </c>
      <c r="C330" s="5">
        <v>2022</v>
      </c>
      <c r="D330" t="s">
        <v>52</v>
      </c>
      <c r="E330" s="5">
        <v>1</v>
      </c>
      <c r="F330" t="s">
        <v>4367</v>
      </c>
      <c r="G330" s="6">
        <v>47</v>
      </c>
      <c r="H330" s="7">
        <v>47</v>
      </c>
      <c r="I330" s="13">
        <v>13</v>
      </c>
      <c r="J330" s="5" t="s">
        <v>4368</v>
      </c>
      <c r="N330" t="str">
        <f>VLOOKUP(A330,[1]commentaires!$A$1:$R$408,13,FALSE)</f>
        <v xml:space="preserve">Wine Advocate : 91/100   |   Vinous : -   |   JSWine : -   |   Commentaire Wine Advocate :    |   Commentaire JS Wine : </v>
      </c>
    </row>
    <row r="331" spans="1:14" x14ac:dyDescent="0.55000000000000004">
      <c r="A331" s="4" t="s">
        <v>4840</v>
      </c>
      <c r="B331" t="s">
        <v>4841</v>
      </c>
      <c r="C331" s="5">
        <v>2022</v>
      </c>
      <c r="D331" t="s">
        <v>4479</v>
      </c>
      <c r="E331" s="5">
        <v>1</v>
      </c>
      <c r="F331" t="s">
        <v>4367</v>
      </c>
      <c r="G331" s="6">
        <v>58</v>
      </c>
      <c r="H331" s="7">
        <v>58</v>
      </c>
      <c r="I331" s="5">
        <v>6</v>
      </c>
      <c r="J331" s="5" t="s">
        <v>4368</v>
      </c>
      <c r="N331" t="str">
        <f>VLOOKUP(A331,[1]commentaires!$A$1:$R$408,13,FALSE)</f>
        <v xml:space="preserve">Wine Advocate : 87/100   |   Vinous : -   |   JSWine : -   |   Commentaire Wine Advocate :    |   Commentaire JS Wine : </v>
      </c>
    </row>
    <row r="332" spans="1:14" x14ac:dyDescent="0.55000000000000004">
      <c r="A332" s="4" t="s">
        <v>4842</v>
      </c>
      <c r="B332" t="s">
        <v>4843</v>
      </c>
      <c r="C332" s="5">
        <v>2022</v>
      </c>
      <c r="D332" t="s">
        <v>4479</v>
      </c>
      <c r="E332" s="5">
        <v>1</v>
      </c>
      <c r="F332" t="s">
        <v>4367</v>
      </c>
      <c r="G332" s="6">
        <v>116</v>
      </c>
      <c r="H332" s="7">
        <v>116</v>
      </c>
      <c r="I332" s="5">
        <v>6</v>
      </c>
      <c r="J332" s="5" t="s">
        <v>4368</v>
      </c>
      <c r="N332" t="str">
        <f>VLOOKUP(A332,[1]commentaires!$A$1:$R$408,13,FALSE)</f>
        <v xml:space="preserve">Wine Advocate : 90/100   |   Vinous : -   |   JSWine : -   |   Commentaire Wine Advocate : Fourrier's 2022 Gevrey-Chambertin Vieilles Vignes offers up aromas of sweet, jammy cherries, berries and licorice, followed by a medium to full-bodied, fleshy and succulent palate with an ample core of pure, sun-kissed fruit.   |   Commentaire JS Wine : </v>
      </c>
    </row>
    <row r="333" spans="1:14" x14ac:dyDescent="0.55000000000000004">
      <c r="A333" s="4" t="s">
        <v>4844</v>
      </c>
      <c r="B333" t="s">
        <v>4802</v>
      </c>
      <c r="C333" s="5">
        <v>2022</v>
      </c>
      <c r="D333" t="s">
        <v>4479</v>
      </c>
      <c r="E333" s="5">
        <v>1</v>
      </c>
      <c r="F333" t="s">
        <v>4367</v>
      </c>
      <c r="G333" s="16">
        <v>51</v>
      </c>
      <c r="H333" s="17">
        <v>51</v>
      </c>
      <c r="I333" s="13">
        <v>4</v>
      </c>
      <c r="J333" s="5" t="s">
        <v>4368</v>
      </c>
      <c r="N333" t="str">
        <f>VLOOKUP(A333,[1]commentaires!$A$1:$R$408,13,FALSE)</f>
        <v xml:space="preserve">Wine Advocate : 91-93/100   |   Vinous : -   |   JSWine : -   |   Commentaire Wine Advocate :    |   Commentaire JS Wine : </v>
      </c>
    </row>
    <row r="334" spans="1:14" x14ac:dyDescent="0.55000000000000004">
      <c r="A334" s="4" t="s">
        <v>4845</v>
      </c>
      <c r="B334" t="s">
        <v>4846</v>
      </c>
      <c r="C334" s="5">
        <v>2022</v>
      </c>
      <c r="D334" t="s">
        <v>4479</v>
      </c>
      <c r="E334" s="5">
        <v>1</v>
      </c>
      <c r="F334" t="s">
        <v>4367</v>
      </c>
      <c r="G334" s="6">
        <v>18</v>
      </c>
      <c r="H334" s="7">
        <v>18</v>
      </c>
      <c r="I334" s="5">
        <v>10</v>
      </c>
      <c r="J334" s="5" t="s">
        <v>4368</v>
      </c>
    </row>
    <row r="335" spans="1:14" x14ac:dyDescent="0.55000000000000004">
      <c r="A335" s="4" t="s">
        <v>4847</v>
      </c>
      <c r="B335" t="s">
        <v>4848</v>
      </c>
      <c r="C335" s="5">
        <v>2022</v>
      </c>
      <c r="D335" t="s">
        <v>4479</v>
      </c>
      <c r="E335" s="5">
        <v>1</v>
      </c>
      <c r="F335" t="s">
        <v>4367</v>
      </c>
      <c r="G335" s="6">
        <v>240</v>
      </c>
      <c r="H335" s="7">
        <v>240</v>
      </c>
      <c r="I335" s="5">
        <v>6</v>
      </c>
      <c r="J335" s="5" t="s">
        <v>4368</v>
      </c>
    </row>
    <row r="336" spans="1:14" x14ac:dyDescent="0.55000000000000004">
      <c r="A336" s="4" t="s">
        <v>4849</v>
      </c>
      <c r="B336" t="s">
        <v>4850</v>
      </c>
      <c r="C336" s="5">
        <v>2022</v>
      </c>
      <c r="D336" t="s">
        <v>4479</v>
      </c>
      <c r="E336" s="5">
        <v>1</v>
      </c>
      <c r="F336" t="s">
        <v>4367</v>
      </c>
      <c r="G336" s="6">
        <v>130</v>
      </c>
      <c r="H336" s="7">
        <v>130</v>
      </c>
      <c r="I336" s="5">
        <v>6</v>
      </c>
      <c r="J336" s="5" t="s">
        <v>4368</v>
      </c>
      <c r="N336" s="14" t="s">
        <v>4504</v>
      </c>
    </row>
    <row r="337" spans="1:14" x14ac:dyDescent="0.55000000000000004">
      <c r="A337" s="4" t="s">
        <v>4851</v>
      </c>
      <c r="B337" t="s">
        <v>3616</v>
      </c>
      <c r="C337" s="5">
        <v>2022</v>
      </c>
      <c r="D337" t="s">
        <v>4479</v>
      </c>
      <c r="E337" s="5">
        <v>1</v>
      </c>
      <c r="F337" t="s">
        <v>4367</v>
      </c>
      <c r="G337" s="6">
        <v>43</v>
      </c>
      <c r="H337" s="7">
        <v>43</v>
      </c>
      <c r="I337" s="5">
        <v>12</v>
      </c>
      <c r="J337" s="5" t="s">
        <v>4368</v>
      </c>
      <c r="N337" s="14" t="s">
        <v>4504</v>
      </c>
    </row>
    <row r="338" spans="1:14" x14ac:dyDescent="0.55000000000000004">
      <c r="A338" s="4" t="s">
        <v>4852</v>
      </c>
      <c r="B338" t="s">
        <v>4853</v>
      </c>
      <c r="C338" s="5">
        <v>2022</v>
      </c>
      <c r="D338" t="s">
        <v>4479</v>
      </c>
      <c r="E338" s="5">
        <v>1</v>
      </c>
      <c r="F338" t="s">
        <v>4367</v>
      </c>
      <c r="G338" s="6">
        <v>42</v>
      </c>
      <c r="H338" s="7">
        <v>42</v>
      </c>
      <c r="I338" s="5">
        <v>1</v>
      </c>
      <c r="J338" s="5" t="s">
        <v>4368</v>
      </c>
      <c r="N338" s="14" t="s">
        <v>4504</v>
      </c>
    </row>
    <row r="339" spans="1:14" x14ac:dyDescent="0.55000000000000004">
      <c r="A339" s="4" t="s">
        <v>4854</v>
      </c>
      <c r="B339" t="s">
        <v>1756</v>
      </c>
      <c r="C339" s="5">
        <v>2022</v>
      </c>
      <c r="D339" t="s">
        <v>4479</v>
      </c>
      <c r="E339" s="5">
        <v>1</v>
      </c>
      <c r="F339" t="s">
        <v>4367</v>
      </c>
      <c r="G339" s="6">
        <v>68</v>
      </c>
      <c r="H339" s="7">
        <v>68</v>
      </c>
      <c r="I339" s="5">
        <v>6</v>
      </c>
      <c r="J339" s="5" t="s">
        <v>4368</v>
      </c>
    </row>
    <row r="340" spans="1:14" x14ac:dyDescent="0.55000000000000004">
      <c r="A340" s="4" t="s">
        <v>4855</v>
      </c>
      <c r="B340" t="s">
        <v>4708</v>
      </c>
      <c r="C340" s="5">
        <v>2022</v>
      </c>
      <c r="D340" t="s">
        <v>15</v>
      </c>
      <c r="E340" s="5">
        <v>6</v>
      </c>
      <c r="F340" t="s">
        <v>4367</v>
      </c>
      <c r="G340" s="6">
        <v>150</v>
      </c>
      <c r="H340" s="7">
        <f>G340*E340</f>
        <v>900</v>
      </c>
      <c r="I340" s="5">
        <v>4</v>
      </c>
      <c r="J340" s="5" t="s">
        <v>4368</v>
      </c>
      <c r="N340" t="str">
        <f>VLOOKUP(A340,[1]commentaires!$A$1:$R$408,13,FALSE)</f>
        <v>Wine Advocate : 92-94/100   |   Vinous : 91-93/100   |   JSWine : 95-96/100   |   Commentaire Wine Advocate : Representing some 29% of the estate's production this year, the 2022 Le Petit Mouton shares much of the character of the grand vin, offering up a rich bouquet of cassis, dark berries, espresso roast and cigar wrapper, followed by a medium to full-bodied, velvety and layered palate that's fleshy and concentrated, with powdery tannins and an expansive finish.   |   Commentaire JS Wine : The Petit Mouton is more and more structured and intense. It's made for the cellar. Full to medium body. Lively and intense. Solid. 71% cabernet sauvignon, 19% merlot, 7% cabernet franc, and 3% petit verdot.</v>
      </c>
    </row>
    <row r="341" spans="1:14" x14ac:dyDescent="0.55000000000000004">
      <c r="A341" s="4" t="s">
        <v>4856</v>
      </c>
      <c r="B341" t="s">
        <v>4670</v>
      </c>
      <c r="C341" s="5">
        <v>2022</v>
      </c>
      <c r="D341" t="s">
        <v>15</v>
      </c>
      <c r="E341" s="5">
        <v>1</v>
      </c>
      <c r="F341" t="s">
        <v>4398</v>
      </c>
      <c r="G341" s="6">
        <v>84</v>
      </c>
      <c r="H341" s="7">
        <v>84</v>
      </c>
      <c r="I341" s="13">
        <v>7</v>
      </c>
      <c r="J341" s="5" t="s">
        <v>4368</v>
      </c>
      <c r="N341" t="e">
        <f>VLOOKUP(A341,[1]commentaires!$A$1:$R$408,13,FALSE)</f>
        <v>#N/A</v>
      </c>
    </row>
    <row r="342" spans="1:14" x14ac:dyDescent="0.55000000000000004">
      <c r="A342" s="4" t="s">
        <v>4857</v>
      </c>
      <c r="B342" t="s">
        <v>4459</v>
      </c>
      <c r="C342" s="5">
        <v>2022</v>
      </c>
      <c r="D342" t="s">
        <v>15</v>
      </c>
      <c r="E342" s="5">
        <v>1</v>
      </c>
      <c r="F342" t="s">
        <v>4367</v>
      </c>
      <c r="G342" s="6">
        <v>148</v>
      </c>
      <c r="H342" s="7">
        <v>148</v>
      </c>
      <c r="I342" s="5">
        <v>23</v>
      </c>
      <c r="J342" s="5" t="s">
        <v>4368</v>
      </c>
      <c r="N342" t="s">
        <v>4858</v>
      </c>
    </row>
    <row r="343" spans="1:14" x14ac:dyDescent="0.55000000000000004">
      <c r="A343" s="4" t="s">
        <v>4859</v>
      </c>
      <c r="B343" t="s">
        <v>4860</v>
      </c>
      <c r="C343" s="5">
        <v>2022</v>
      </c>
      <c r="D343" t="s">
        <v>4479</v>
      </c>
      <c r="E343" s="5">
        <v>1</v>
      </c>
      <c r="F343" t="s">
        <v>4367</v>
      </c>
      <c r="G343" s="9">
        <v>46</v>
      </c>
      <c r="H343" s="10">
        <v>46</v>
      </c>
      <c r="I343" s="5">
        <v>4</v>
      </c>
      <c r="J343" s="5" t="s">
        <v>4368</v>
      </c>
    </row>
    <row r="344" spans="1:14" x14ac:dyDescent="0.55000000000000004">
      <c r="A344" s="4" t="s">
        <v>4861</v>
      </c>
      <c r="B344" t="s">
        <v>3900</v>
      </c>
      <c r="C344" s="5">
        <v>2022</v>
      </c>
      <c r="D344" t="s">
        <v>4479</v>
      </c>
      <c r="E344" s="5">
        <v>1</v>
      </c>
      <c r="F344" t="s">
        <v>4367</v>
      </c>
      <c r="G344" s="9">
        <v>149</v>
      </c>
      <c r="H344" s="10">
        <v>149</v>
      </c>
      <c r="I344" s="5">
        <v>12</v>
      </c>
      <c r="J344" s="5" t="s">
        <v>4368</v>
      </c>
    </row>
    <row r="345" spans="1:14" x14ac:dyDescent="0.55000000000000004">
      <c r="A345" s="4" t="s">
        <v>4862</v>
      </c>
      <c r="B345" t="s">
        <v>4863</v>
      </c>
      <c r="C345" s="5">
        <v>2022</v>
      </c>
      <c r="D345" t="s">
        <v>4479</v>
      </c>
      <c r="E345" s="5">
        <v>1</v>
      </c>
      <c r="F345" t="s">
        <v>4367</v>
      </c>
      <c r="G345" s="6">
        <v>115</v>
      </c>
      <c r="H345" s="7">
        <v>115</v>
      </c>
      <c r="I345" s="13">
        <v>6</v>
      </c>
      <c r="J345" s="5" t="s">
        <v>4368</v>
      </c>
      <c r="N345" t="e">
        <f>VLOOKUP(A345,[1]commentaires!$A$1:$R$408,13,FALSE)</f>
        <v>#N/A</v>
      </c>
    </row>
    <row r="346" spans="1:14" x14ac:dyDescent="0.55000000000000004">
      <c r="A346" s="4" t="s">
        <v>4864</v>
      </c>
      <c r="B346" t="s">
        <v>661</v>
      </c>
      <c r="C346" s="5">
        <v>2022</v>
      </c>
      <c r="D346" t="s">
        <v>4479</v>
      </c>
      <c r="E346" s="5">
        <v>1</v>
      </c>
      <c r="F346" t="s">
        <v>4367</v>
      </c>
      <c r="G346" s="9">
        <v>120</v>
      </c>
      <c r="H346" s="10">
        <v>120</v>
      </c>
      <c r="I346" s="5">
        <v>6</v>
      </c>
      <c r="J346" s="5" t="s">
        <v>4368</v>
      </c>
    </row>
    <row r="347" spans="1:14" x14ac:dyDescent="0.55000000000000004">
      <c r="A347" s="4" t="s">
        <v>4865</v>
      </c>
      <c r="B347" t="s">
        <v>4866</v>
      </c>
      <c r="C347" s="5">
        <v>2022</v>
      </c>
      <c r="D347" t="s">
        <v>4479</v>
      </c>
      <c r="E347" s="5">
        <v>1</v>
      </c>
      <c r="F347" t="s">
        <v>4367</v>
      </c>
      <c r="G347" s="9">
        <v>105</v>
      </c>
      <c r="H347" s="10">
        <v>105</v>
      </c>
      <c r="I347" s="5">
        <v>6</v>
      </c>
      <c r="J347" s="5" t="s">
        <v>4368</v>
      </c>
    </row>
    <row r="348" spans="1:14" x14ac:dyDescent="0.55000000000000004">
      <c r="A348" s="4" t="s">
        <v>4867</v>
      </c>
      <c r="B348" t="s">
        <v>4868</v>
      </c>
      <c r="C348" s="5">
        <v>2022</v>
      </c>
      <c r="D348" t="s">
        <v>4479</v>
      </c>
      <c r="E348" s="5">
        <v>1</v>
      </c>
      <c r="F348" t="s">
        <v>4367</v>
      </c>
      <c r="G348" s="9">
        <v>32.4</v>
      </c>
      <c r="H348" s="10">
        <v>32.4</v>
      </c>
      <c r="I348" s="5">
        <v>6</v>
      </c>
      <c r="J348" s="5" t="s">
        <v>4368</v>
      </c>
    </row>
    <row r="349" spans="1:14" x14ac:dyDescent="0.55000000000000004">
      <c r="A349" s="4" t="s">
        <v>4869</v>
      </c>
      <c r="B349" t="s">
        <v>4802</v>
      </c>
      <c r="C349" s="5">
        <v>2023</v>
      </c>
      <c r="D349" t="s">
        <v>4479</v>
      </c>
      <c r="E349" s="5">
        <v>1</v>
      </c>
      <c r="F349" t="s">
        <v>4367</v>
      </c>
      <c r="G349" s="6">
        <v>55</v>
      </c>
      <c r="H349" s="7">
        <v>55</v>
      </c>
      <c r="I349" s="13">
        <v>30</v>
      </c>
      <c r="J349" s="5" t="s">
        <v>4368</v>
      </c>
      <c r="N349" t="e">
        <f>VLOOKUP(A349,[1]commentaires!$A$1:$R$408,13,FALSE)</f>
        <v>#N/A</v>
      </c>
    </row>
    <row r="350" spans="1:14" x14ac:dyDescent="0.55000000000000004">
      <c r="A350" s="4" t="s">
        <v>3249</v>
      </c>
      <c r="B350" t="s">
        <v>4810</v>
      </c>
      <c r="C350" s="5">
        <v>2023</v>
      </c>
      <c r="D350" t="s">
        <v>15</v>
      </c>
      <c r="E350" s="5">
        <v>6</v>
      </c>
      <c r="F350" t="s">
        <v>4367</v>
      </c>
      <c r="G350" s="6">
        <v>69</v>
      </c>
      <c r="H350" s="7">
        <f>G350*E350</f>
        <v>414</v>
      </c>
      <c r="I350" s="5">
        <v>2</v>
      </c>
      <c r="J350" s="5" t="s">
        <v>4368</v>
      </c>
      <c r="N350" t="str">
        <f>VLOOKUP(A350,[1]commentaires!$A$1:$R$408,13,FALSE)</f>
        <v xml:space="preserve">Wine Advocate : 92-94/100   |   Vinous : 93-95/100   |   JSWine : 95-96/100   |   Commentaire Wine Advocate :    |   Commentaire JS Wine : </v>
      </c>
    </row>
    <row r="351" spans="1:14" x14ac:dyDescent="0.55000000000000004">
      <c r="A351" s="4" t="s">
        <v>4870</v>
      </c>
      <c r="B351" t="s">
        <v>4807</v>
      </c>
      <c r="C351" s="5">
        <v>2023</v>
      </c>
      <c r="D351" t="s">
        <v>15</v>
      </c>
      <c r="E351" s="5">
        <v>6</v>
      </c>
      <c r="F351" t="s">
        <v>4367</v>
      </c>
      <c r="G351" s="6">
        <f>H351/6</f>
        <v>88</v>
      </c>
      <c r="H351" s="7">
        <v>528</v>
      </c>
      <c r="I351" s="5">
        <v>7</v>
      </c>
      <c r="J351" s="5" t="s">
        <v>4368</v>
      </c>
      <c r="N351" t="str">
        <f>VLOOKUP(A351,[1]commentaires!$A$1:$R$408,13,FALSE)</f>
        <v>Wine Advocate : 97-99/100   |   Vinous : 94-96/100   |   JSWine : 98-99/100   |   Commentaire Wine Advocate : Guillaume Pouthier and his team have once again crafted one of Bordeaux's most unique and characterful wines. Revealing aromas of mulberries and raspberries mingled with notions of vine smoke, orange zest, rose petals and spices, the 2023 Les Carmes Haut-Brion is medium to full-bodied, fleshy and concentrated, with a powerful, vibrant and complete mid-palate, concluding with a long, ethereal and mouthwateringly saline finish. Sensual, suave and seamless, its beautifully refined tannins are, analytically, more abundant than even those of the 2022 vintage, yet they are so brilliantly integrated as to be near-imperceptible. This blend of 50% Cabernet Franc, 30% Cabernet Sauvignon and 20% Merlot is crafted for longevity, though its refined structure will make it surprisingly approachable at an early age. It's maturing 70% in new oak barrels, 20% in 18-hectoliter foudres and 10% in amphorae. A creditable yield of 50 hectoliters per hectare represents a decided agronomic success in what was a challenging growing season.    |   Commentaire JS Wine : This is a fantastic wine and very, very exciting, with purity and brightness to the floral, spicy and blackberry notes. It’s full and deep with agility and weightless. You feel the greatness in this. The winemaker says this is more concentrated and structured than the 2022. Lightly salty. 60% whole-berry fermentation. 50% cabernet franc, 30% cabernet sauvignon and 20% merlot. From organically grown grapes.</v>
      </c>
    </row>
    <row r="352" spans="1:14" x14ac:dyDescent="0.55000000000000004">
      <c r="A352" s="4" t="s">
        <v>4871</v>
      </c>
      <c r="B352" t="s">
        <v>168</v>
      </c>
      <c r="C352" s="5">
        <v>2023</v>
      </c>
      <c r="D352" t="s">
        <v>15</v>
      </c>
      <c r="E352" s="5">
        <v>6</v>
      </c>
      <c r="F352" t="s">
        <v>4367</v>
      </c>
      <c r="G352" s="6">
        <v>158</v>
      </c>
      <c r="H352" s="7">
        <f>G352*E352</f>
        <v>948</v>
      </c>
      <c r="I352" s="5">
        <v>2</v>
      </c>
      <c r="J352" s="5" t="s">
        <v>4368</v>
      </c>
      <c r="N352" t="str">
        <f>VLOOKUP(A352,[1]commentaires!$A$1:$R$408,13,FALSE)</f>
        <v>Wine Advocate : 91-93/100   |   Vinous : 92-94/100   |   JSWine : 95-96/100   |   Commentaire Wine Advocate : Assemblage de 60% de Cabernet Sauvignon et de 40% de Merlot, les Carruades de Lafite 2023 sont charmantes, débordant d'arômes de mûres mentholées, de cassis et de boîte à cigares, suivis d'une bouche moyennement corsée, charnue et étagée, crémeuse et texturée, son noyau fruité généreux dissimule largement ses tanins poudrés structurants, se concluant par une finale longue et résonante.   |   Commentaire JS Wine : Un Carruades savoureux et juteux avec de la douceur et des notes de baies mûres, de cèdre et de tabac séché. Comme Lafite des années 1980 mais en plus précis. Rond et joli. Il se développe vraiment en finale avec une telle douceur de fruit et une telle longueur. Tanins pointus et fins en fin de bouche. Très long. Un assemblage de 60% de cabernet sauvignon et 40% de merlot.</v>
      </c>
    </row>
    <row r="353" spans="1:14" x14ac:dyDescent="0.55000000000000004">
      <c r="A353" s="4" t="s">
        <v>4872</v>
      </c>
      <c r="B353" t="s">
        <v>4873</v>
      </c>
      <c r="C353" s="5">
        <v>2023</v>
      </c>
      <c r="D353" t="s">
        <v>15</v>
      </c>
      <c r="E353" s="5">
        <v>6</v>
      </c>
      <c r="F353" t="s">
        <v>4367</v>
      </c>
      <c r="G353" s="6">
        <f>H353/6</f>
        <v>69</v>
      </c>
      <c r="H353" s="7">
        <v>414</v>
      </c>
      <c r="I353" s="5">
        <v>1</v>
      </c>
      <c r="J353" s="5" t="s">
        <v>4368</v>
      </c>
      <c r="N353" t="str">
        <f>VLOOKUP(A353,[1]commentaires!$A$1:$R$408,13,FALSE)</f>
        <v>Wine Advocate : 93-94/100   |   Vinous : 94-96/100   |   JSWine : 94-95/100   |   Commentaire Wine Advocate : Le Beychevelle 2023 s'est particulièrement bien comporté cette année, affichant un style plus intégré et séduisant que les millésimes récents construits dans un registre plus punchy et plus extrait. Offrant des arômes de cassis et de prune mêlés à des notes d'encre de plume, de violette et de copeaux de crayon, il est mi-corsé à corsé, large et charnu, avec un noyau fruité profond et un profil élégant et suave qui met en avant les principaux vignobles du domaine. le plateau autour de Ducru-Beaucaillou. C'est un assemblage de 54% Cabernet Sauvignon, 40% Merlot et 6% Petit Verdot qui représente 50% de la production du domaine.   |   Commentaire JS Wine : Un pur fruit, avec des myrtilles, des noisettes, des noix et du cassis. C'est comme manger du raisin à ce stade. Il a du corps, des tanins juteux et une finale savoureuse. Reste vif et énergique.</v>
      </c>
    </row>
    <row r="354" spans="1:14" x14ac:dyDescent="0.55000000000000004">
      <c r="A354" s="4" t="s">
        <v>4874</v>
      </c>
      <c r="B354" t="s">
        <v>4680</v>
      </c>
      <c r="C354" s="5">
        <v>2023</v>
      </c>
      <c r="D354" t="s">
        <v>15</v>
      </c>
      <c r="E354" s="5">
        <v>1</v>
      </c>
      <c r="F354" t="s">
        <v>4367</v>
      </c>
      <c r="G354" s="6">
        <v>36</v>
      </c>
      <c r="H354" s="7">
        <v>36</v>
      </c>
      <c r="I354" s="5">
        <v>36</v>
      </c>
      <c r="J354" s="5" t="s">
        <v>4368</v>
      </c>
      <c r="N354" t="e">
        <f>VLOOKUP(A354,[1]commentaires!$A$1:$R$408,13,FALSE)</f>
        <v>#N/A</v>
      </c>
    </row>
    <row r="355" spans="1:14" x14ac:dyDescent="0.55000000000000004">
      <c r="A355" s="4" t="s">
        <v>4875</v>
      </c>
      <c r="B355" t="s">
        <v>4498</v>
      </c>
      <c r="C355" s="5">
        <v>2023</v>
      </c>
      <c r="D355" t="s">
        <v>15</v>
      </c>
      <c r="E355" s="5">
        <v>3</v>
      </c>
      <c r="F355" t="s">
        <v>4367</v>
      </c>
      <c r="G355" s="6">
        <v>420</v>
      </c>
      <c r="H355" s="7">
        <f>G355*E355</f>
        <v>1260</v>
      </c>
      <c r="I355" s="13">
        <v>3</v>
      </c>
      <c r="J355" s="5" t="s">
        <v>4368</v>
      </c>
      <c r="N355" t="str">
        <f>VLOOKUP(A355,[1]commentaires!$A$1:$R$408,13,FALSE)</f>
        <v>Wine Advocate : 98-100/100   |   Vinous : 95-98/100   |   JSWine : 98-99/100   |   Commentaire Wine Advocate : L'un des vins les plus profonds du millésime est le Cheval Blanc 2023, un vin saisissant qui se distingue par son fort sentiment d'identité et son intégration harmonieuse à un stade aussi précoce de sa vie. S'échappant du verre des notes de mûres, de lilas, de fruits noirs, de racine d'iris et de violette, il est moyennement corsé à corsé, souple et homogène, avec un noyau gourmand de fruits frais et vibrants qui dissimule entièrement ses tanins doux et structurants, se terminant par un finale longue et parfumée. Il s'agit d'un assemblage de 52 % de Merlot, 46 % de Cabernet Franc et 2 % de Cabernet Sauvignon, issu de 46 des blocs qui composent Cheval Blanc, et il atteint 13,8 % d'alcool.   |   Commentaire JS Wine : C'est du cabernet, avec du cassis, des mûres, de la pierre concassée, du graphite et de la mine de plomb. Corsé avec des tanins serrés et mâchus qui restent fins mais énergiques. Le vigneron Pierre-Olivier Clouet affirme que ce vin est une référence pour Cheval Blanc. Cela me rappelle le grand 1983. 13,8% d'alcool. 52% merlot, 46% cabernet franc et 2% cabernet sauvignon.</v>
      </c>
    </row>
    <row r="356" spans="1:14" x14ac:dyDescent="0.55000000000000004">
      <c r="A356" s="4" t="s">
        <v>4876</v>
      </c>
      <c r="B356" t="s">
        <v>4820</v>
      </c>
      <c r="C356" s="5">
        <v>2023</v>
      </c>
      <c r="D356" t="s">
        <v>15</v>
      </c>
      <c r="E356" s="5">
        <v>1</v>
      </c>
      <c r="F356" t="s">
        <v>4367</v>
      </c>
      <c r="G356" s="6">
        <v>195</v>
      </c>
      <c r="H356" s="7">
        <v>195</v>
      </c>
      <c r="I356" s="13">
        <v>6</v>
      </c>
      <c r="J356" s="5" t="s">
        <v>4368</v>
      </c>
      <c r="N356" t="e">
        <f>VLOOKUP(A356,[1]commentaires!$A$1:$R$408,13,FALSE)</f>
        <v>#N/A</v>
      </c>
    </row>
    <row r="357" spans="1:14" x14ac:dyDescent="0.55000000000000004">
      <c r="A357" s="4" t="s">
        <v>4877</v>
      </c>
      <c r="B357" t="s">
        <v>4784</v>
      </c>
      <c r="C357" s="5">
        <v>2023</v>
      </c>
      <c r="D357" t="s">
        <v>15</v>
      </c>
      <c r="E357" s="5">
        <v>3</v>
      </c>
      <c r="F357" t="s">
        <v>4367</v>
      </c>
      <c r="G357" s="6">
        <v>365</v>
      </c>
      <c r="H357" s="7">
        <f>G357*E357</f>
        <v>1095</v>
      </c>
      <c r="I357" s="5">
        <v>1</v>
      </c>
      <c r="J357" s="5" t="s">
        <v>4368</v>
      </c>
      <c r="N357" t="str">
        <f>VLOOKUP(A357,[1]commentaires!$A$1:$R$408,13,FALSE)</f>
        <v>Wine Advocate : 95-97/100   |   Vinous : 96-98/100   |   JSWine : 98-99/100   |   Commentaire Wine Advocate : (WA 95-97 points) The 2023 Haut-Brion exhibits a more Cabernet-inflected personality than the richer 2022, offering up a deep but youthfully reserved bouquet of dark wild berries, licorice, smoke and pencil lead mingled with notions of cigar wrapper, nicely integrated new oak and spices. Full-bodied, deep and velvety, it’s layered and concentrated, with a deep core of fruit structured around abundant but velvety tannins, concluding with a long, controlled finish. Somewhat reminiscent of the estate's successful 2006, it's a blend of 52.3% Merlot, 38.6% Cabernet Sauvignon and 9.1% Cabernet Franc. - Yohan Castaing   |   Commentaire JS Wine : (JS 98-99 points) This is tight, yet so upright and proper, with a vertical line of fine tannin that runs true and deep. It’s medium- to full-bodied with an exquisite texture and a long, structured finish. 52.3% merlot, 38.6% cabernet sauvignon and 9.1% cabernet franc</v>
      </c>
    </row>
    <row r="358" spans="1:14" x14ac:dyDescent="0.55000000000000004">
      <c r="A358" s="4" t="s">
        <v>4878</v>
      </c>
      <c r="B358" t="s">
        <v>4786</v>
      </c>
      <c r="C358" s="5">
        <v>2023</v>
      </c>
      <c r="D358" t="s">
        <v>15</v>
      </c>
      <c r="E358" s="5">
        <v>6</v>
      </c>
      <c r="F358" t="s">
        <v>4367</v>
      </c>
      <c r="G358" s="6">
        <v>280</v>
      </c>
      <c r="H358" s="7">
        <f>G358*E358</f>
        <v>1680</v>
      </c>
      <c r="I358" s="5">
        <v>1</v>
      </c>
      <c r="J358" s="5" t="s">
        <v>4368</v>
      </c>
      <c r="N358" t="str">
        <f>VLOOKUP(A358,[1]commentaires!$A$1:$R$408,13,FALSE)</f>
        <v>Wine Advocate : 94-96/100   |   Vinous : 92-95/100   |   JSWine : 97-98/100   |   Commentaire Wine Advocate : La Mission Haut-Brion 2023 se déroule dans le verre pour révéler des arômes de fruits rouges mûrs, de baies sauvages noires, de fleurs printanières, de braise ardente et de lilas. Mi-corsé à corsé, riche et concentré, il est étagé et texturé avec un noyau dense de fruit soutenu par des tanins structurants jeunes et fermes. Cet assemblage de 52,7% Merlot, 29,6% Cabernet Sauvignon et 17,7% Cabernet Franc risque de devenir plus charnu et plus enveloppant avec l'élevage en barrique.   |   Commentaire JS Wine : La bouche et la longueur sont vraiment magnifiques et vous séduisent par sa texture de soie fine et de finesse. Dure très, très longtemps. Corps moyen avec des tanins moyens, crémeux et ronds et une finale étagée et texturée. Montre du cassis, de la mine de plomb et de la pierre concassée à la fin. 52,7% de merlot, 29,6% de cabernet sauvignon et 17,7% de cabernet franc.</v>
      </c>
    </row>
    <row r="359" spans="1:14" x14ac:dyDescent="0.55000000000000004">
      <c r="A359" s="4" t="s">
        <v>4879</v>
      </c>
      <c r="B359" t="s">
        <v>4118</v>
      </c>
      <c r="C359" s="5">
        <v>2023</v>
      </c>
      <c r="D359" t="s">
        <v>15</v>
      </c>
      <c r="E359" s="5">
        <v>3</v>
      </c>
      <c r="F359" t="s">
        <v>4367</v>
      </c>
      <c r="G359" s="6">
        <v>428</v>
      </c>
      <c r="H359" s="7">
        <f>G359*E359</f>
        <v>1284</v>
      </c>
      <c r="I359" s="5">
        <v>2</v>
      </c>
      <c r="J359" s="5" t="s">
        <v>4368</v>
      </c>
      <c r="N359" t="str">
        <f>VLOOKUP(A359,[1]commentaires!$A$1:$R$408,13,FALSE)</f>
        <v>Wine Advocate : 97-99/100   |   Vinous : 95-98/100   |   JSWine : 97-98/100   |   Commentaire Wine Advocate : Le meilleur des premiers crus cette année semble être le Lafite Rothschild 2023, un effort formidable qui se déroule dans le verre avec des arômes profonds et naissants complexes de cassis, de copeaux de crayon, de lilas et de violettes mêlés à des notes de cape de cigare et de menthe. Mi-corsé à corsé, étagé et concentré, il est vibrant et raffiné, avec un noyau fruité profond, de nombreux tanins doux et structurants et un mariage convaincant entre énergie et plénitude. C'est un assemblage de 93 % de Cabernet Sauvignon, 6 % de Merlot et 1 % de Petit Verdot qui me rappelle les tanins de 2019 alliés au classicisme irréprochable de 2016.   |   Commentaire JS Wine : La pureté du cabernet sauvignon est si évidente ici. Il vous envoûte avec des arômes de groseilles noires et rouges, de cèdre, de tabac et d'écorce. Il est corsé mais il y a une apesanteur et une agilité très impressionnantes, ainsi que de la subtilité et de la concentration. Un peu de fer et de terre cuite. Nuances de cèdre et de bois de santal. Juteux et prune à la fin. 12,9% d'alcool. pH 3,75. Un assemblage de 60% de cabernet sauvignon et 40% de merlot.</v>
      </c>
    </row>
    <row r="360" spans="1:14" x14ac:dyDescent="0.55000000000000004">
      <c r="A360" s="4" t="s">
        <v>4880</v>
      </c>
      <c r="B360" t="s">
        <v>4581</v>
      </c>
      <c r="C360" s="5">
        <v>2023</v>
      </c>
      <c r="D360" t="s">
        <v>15</v>
      </c>
      <c r="E360" s="5">
        <v>6</v>
      </c>
      <c r="F360" t="s">
        <v>4367</v>
      </c>
      <c r="G360" s="6">
        <v>61</v>
      </c>
      <c r="H360" s="7">
        <f>G360*E360</f>
        <v>366</v>
      </c>
      <c r="I360" s="5">
        <v>36</v>
      </c>
      <c r="J360" s="5" t="s">
        <v>4368</v>
      </c>
      <c r="N360" t="str">
        <f>VLOOKUP(A360,[1]commentaires!$A$1:$R$408,13,FALSE)</f>
        <v>Wine Advocate : 94-96/100   |   Vinous : 93-95/100   |   JSWine : 96-97/100   |   Commentaire Wine Advocate : Le Léoville Barton 2023 est un joli classique en devenir, se déployant dans le verre avec des arômes de cassis et de mûres mêlés à des notions de copeaux de crayon, de réglisse et de violette. Mi-corsé à corsé, ample et charnu, il est étagé, concentré et suave, avec des tanins magnifiquement raffinés, des acides vibrants et une finale longue et pénétrante. Bénéficiant du nouveau chai très fonctionnel de la famille Barton, ainsi que de l'expérimentation de choix de tonnellerie plus discrets, il rappelle un peu le formidable 2016 du domaine. L'assemblage 2023 est composé de 87 % de Cabernet Sauvignon, 10 % de Merlot et 3 % de Cabernet Franc.   |   Commentaire JS Wine : Les tanins ici sont semblables à ceux du cachemire. Vous pouvez le toucher, mais en même temps il est léger et beau. Mi-corsé à corsé et texturé. S'envole à la fin. C'est vraiment transparent et intégré. Troisième année d'utilisation de la cave. 87% cabernet sauvignon, 10% merlot et 3% cabernet franc.</v>
      </c>
    </row>
    <row r="361" spans="1:14" x14ac:dyDescent="0.55000000000000004">
      <c r="A361" s="4" t="s">
        <v>4881</v>
      </c>
      <c r="B361" t="s">
        <v>4484</v>
      </c>
      <c r="C361" s="5">
        <v>2023</v>
      </c>
      <c r="D361" t="s">
        <v>15</v>
      </c>
      <c r="E361" s="5">
        <v>3</v>
      </c>
      <c r="F361" t="s">
        <v>4367</v>
      </c>
      <c r="G361" s="6">
        <v>412</v>
      </c>
      <c r="H361" s="7">
        <f>G361*E361</f>
        <v>1236</v>
      </c>
      <c r="I361" s="5">
        <v>2</v>
      </c>
      <c r="J361" s="5" t="s">
        <v>4368</v>
      </c>
      <c r="N361" t="str">
        <f>VLOOKUP(A361,[1]commentaires!$A$1:$R$408,13,FALSE)</f>
        <v>Wine Advocate : 95-97/100   |   Vinous : 97-100/100   |   JSWine : 99-100/100   |   Commentaire Wine Advocate : Le Château Margaux 2023 est très prometteur, se déployant dans le verre avec des arômes de cassis, de violette, de fleurs printanières et de tabac doux, encadrés par une habile touche de chêne neuf. Mi-corsé à corsé, profond et étagé, il est tendu, concentré et de structure classique, avec des tanins doux et raffinés et des acides vifs, se terminant par une finale longue et alléchante. C'est un assemblage de 89% de Cabernet Sauvignon, 5% de Merlot, 4% de Cabernet Franc et 2% de Petit Verdot qui atteint 13% d'alcool.   |   Commentaire JS Wine : Les arômes de ce jeune Margaux sont si primaires, me rappelant le moût de raisin fermentant en cuve, puis se tournant vers les parfums et les fleurs. Violettes et roses. Corsé mais il semble si agile et brillant, avec une acidité vive qui rend le vin croquant et linéaire. Comme le dit Alexis, l'un des propriétaires de Margaux, cela montre bien l'ADN du domaine. En apesanteur. Un des vins du millésime. pH 3,6. Assemblage de 89% cabernet sauvignon, 5% merlot, 4% cabernet franc et 2% petit verdot.</v>
      </c>
    </row>
    <row r="362" spans="1:14" x14ac:dyDescent="0.55000000000000004">
      <c r="A362" s="4" t="s">
        <v>4882</v>
      </c>
      <c r="B362" t="s">
        <v>4562</v>
      </c>
      <c r="C362" s="5">
        <v>2023</v>
      </c>
      <c r="D362" t="s">
        <v>15</v>
      </c>
      <c r="E362" s="5">
        <v>3</v>
      </c>
      <c r="F362" t="s">
        <v>4367</v>
      </c>
      <c r="G362" s="6">
        <v>352</v>
      </c>
      <c r="H362" s="7">
        <f>G362*E362</f>
        <v>1056</v>
      </c>
      <c r="I362" s="5">
        <v>2</v>
      </c>
      <c r="J362" s="5" t="s">
        <v>4368</v>
      </c>
      <c r="N362" t="str">
        <f>VLOOKUP(A362,[1]commentaires!$A$1:$R$408,13,FALSE)</f>
        <v>Wine Advocate : 94-96-100   |   Vinous : 96-99/100   |   JSWine : 98-99/100   |   Commentaire Wine Advocate : Des arômes de crème de cassis et de baies noires mêlés de copeaux de crayon, de torréfaction d'espresso et de violettes introduisent le Mouton Rothschild 2023, un vin mi-corsé à corsé, étagé et charnu avec un noyau crémeux de fruits mûrs mais vifs, des tanins doux et une finale expansive. . En termes de parcelles, le 2023 a des origines assez différentes du 2022, privilégiant les parcelles mieux drainées plutôt que celles résistantes à la sécheresse. C'est un assemblage de 93 % de Cabernet Sauvignon et de 7 % de Merlot, sans Cabernet Franc ni Petit Verdot dans l'assemblage, et il atteint 13,3 % d'alcool.   |   Commentaire JS Wine : C'est le Mouton le plus structuré depuis le grand 2016, avec des tanins qui démarrent lentement puis s'envolent. C'est musclé et tonique. Il est corsé mais ne semble pas trop lourd. Cela monte en intensité et continue encore et encore. Cela ne cesse de s’étendre. J'ai pris une double prise ici. 93% de cabernet sauvignon et 7% de merlot.</v>
      </c>
    </row>
    <row r="363" spans="1:14" x14ac:dyDescent="0.55000000000000004">
      <c r="A363" s="4" t="s">
        <v>4883</v>
      </c>
      <c r="B363" s="19" t="s">
        <v>4884</v>
      </c>
      <c r="C363" s="5">
        <v>2023</v>
      </c>
      <c r="D363" t="s">
        <v>4479</v>
      </c>
      <c r="E363" s="5">
        <v>1</v>
      </c>
      <c r="F363" t="s">
        <v>4367</v>
      </c>
      <c r="G363" s="6">
        <v>59</v>
      </c>
      <c r="H363" s="7">
        <f>G363*E363</f>
        <v>59</v>
      </c>
      <c r="I363" s="5">
        <v>6</v>
      </c>
      <c r="J363" s="5" t="s">
        <v>4368</v>
      </c>
    </row>
    <row r="364" spans="1:14" x14ac:dyDescent="0.55000000000000004">
      <c r="A364" s="4" t="s">
        <v>4885</v>
      </c>
      <c r="B364" t="s">
        <v>4886</v>
      </c>
      <c r="C364" s="5">
        <v>2023</v>
      </c>
      <c r="D364" t="s">
        <v>4479</v>
      </c>
      <c r="E364" s="5">
        <v>1</v>
      </c>
      <c r="F364" t="s">
        <v>4367</v>
      </c>
      <c r="G364" s="6">
        <v>35</v>
      </c>
      <c r="H364" s="7">
        <f>G364*E364</f>
        <v>35</v>
      </c>
      <c r="I364" s="5">
        <v>16</v>
      </c>
      <c r="J364" s="5" t="s">
        <v>4368</v>
      </c>
    </row>
    <row r="365" spans="1:14" x14ac:dyDescent="0.55000000000000004">
      <c r="A365" s="4" t="s">
        <v>4887</v>
      </c>
      <c r="B365" t="s">
        <v>4848</v>
      </c>
      <c r="C365" s="5">
        <v>2023</v>
      </c>
      <c r="D365" t="s">
        <v>4479</v>
      </c>
      <c r="E365" s="5">
        <v>1</v>
      </c>
      <c r="F365" t="s">
        <v>4367</v>
      </c>
      <c r="G365" s="6">
        <v>260</v>
      </c>
      <c r="H365" s="7">
        <v>260</v>
      </c>
      <c r="I365" s="5">
        <v>1</v>
      </c>
      <c r="J365" s="5" t="s">
        <v>4368</v>
      </c>
    </row>
    <row r="366" spans="1:14" x14ac:dyDescent="0.55000000000000004">
      <c r="A366" s="4" t="s">
        <v>4888</v>
      </c>
      <c r="B366" t="s">
        <v>4850</v>
      </c>
      <c r="C366" s="5">
        <v>2023</v>
      </c>
      <c r="D366" t="s">
        <v>4479</v>
      </c>
      <c r="E366" s="5">
        <v>1</v>
      </c>
      <c r="F366" t="s">
        <v>4367</v>
      </c>
      <c r="G366" s="6">
        <v>140</v>
      </c>
      <c r="H366" s="7">
        <v>140</v>
      </c>
      <c r="I366" s="5">
        <v>3</v>
      </c>
      <c r="J366" s="5" t="s">
        <v>4368</v>
      </c>
    </row>
    <row r="367" spans="1:14" x14ac:dyDescent="0.55000000000000004">
      <c r="A367" s="4" t="s">
        <v>4889</v>
      </c>
      <c r="B367" t="s">
        <v>584</v>
      </c>
      <c r="C367" s="5">
        <v>2023</v>
      </c>
      <c r="D367" t="s">
        <v>4479</v>
      </c>
      <c r="E367" s="5">
        <v>1</v>
      </c>
      <c r="F367" t="s">
        <v>4367</v>
      </c>
      <c r="G367" s="6">
        <v>166</v>
      </c>
      <c r="H367" s="7">
        <v>166</v>
      </c>
      <c r="I367" s="5">
        <v>2</v>
      </c>
      <c r="J367" s="5" t="s">
        <v>4368</v>
      </c>
    </row>
    <row r="368" spans="1:14" x14ac:dyDescent="0.55000000000000004">
      <c r="A368" s="4" t="s">
        <v>4890</v>
      </c>
      <c r="B368" t="s">
        <v>4853</v>
      </c>
      <c r="C368" s="5">
        <v>2023</v>
      </c>
      <c r="D368" t="s">
        <v>4479</v>
      </c>
      <c r="E368" s="5">
        <v>1</v>
      </c>
      <c r="F368" t="s">
        <v>4367</v>
      </c>
      <c r="G368" s="6">
        <v>43</v>
      </c>
      <c r="H368" s="7">
        <v>43</v>
      </c>
      <c r="I368" s="5">
        <v>36</v>
      </c>
      <c r="J368" s="5" t="s">
        <v>4368</v>
      </c>
    </row>
    <row r="369" spans="1:14" x14ac:dyDescent="0.55000000000000004">
      <c r="A369" s="4" t="s">
        <v>4891</v>
      </c>
      <c r="B369" t="s">
        <v>4708</v>
      </c>
      <c r="C369" s="5">
        <v>2023</v>
      </c>
      <c r="D369" t="s">
        <v>15</v>
      </c>
      <c r="E369" s="13">
        <v>1</v>
      </c>
      <c r="F369" t="s">
        <v>4367</v>
      </c>
      <c r="G369" s="6">
        <v>151</v>
      </c>
      <c r="H369" s="7">
        <f>G369*E369</f>
        <v>151</v>
      </c>
      <c r="I369" s="13">
        <v>9</v>
      </c>
      <c r="J369" s="5" t="s">
        <v>4368</v>
      </c>
      <c r="N369" t="e">
        <f>VLOOKUP(A369,[1]commentaires!$A$1:$R$408,13,FALSE)</f>
        <v>#N/A</v>
      </c>
    </row>
    <row r="370" spans="1:14" x14ac:dyDescent="0.55000000000000004">
      <c r="A370" s="4" t="s">
        <v>4892</v>
      </c>
      <c r="B370" t="s">
        <v>4670</v>
      </c>
      <c r="C370" s="5">
        <v>2023</v>
      </c>
      <c r="D370" t="s">
        <v>15</v>
      </c>
      <c r="E370" s="5">
        <v>6</v>
      </c>
      <c r="F370" t="s">
        <v>4367</v>
      </c>
      <c r="G370" s="6">
        <f>H370/6</f>
        <v>33</v>
      </c>
      <c r="H370" s="7">
        <v>198</v>
      </c>
      <c r="I370" s="5">
        <v>2</v>
      </c>
      <c r="J370" s="5" t="s">
        <v>4368</v>
      </c>
      <c r="N370" t="str">
        <f>VLOOKUP(A370,[1]commentaires!$A$1:$R$408,13,FALSE)</f>
        <v>Wine Advocate : 90-92/100   |   Vinous : 92-94/100   |   JSWine : 90-91/100   |   Commentaire Wine Advocate :    |   Commentaire JS Wine : Un vin juteux et fruité avec du cassis, du chocolat et des épices. Corps moyen et centre de bouche fluide. De jolis tanins. Il en faudrait un peu plus en finale. 57% de cabernet sauvignon, 41% de merlot et 2% de petit verdot.</v>
      </c>
    </row>
    <row r="371" spans="1:14" x14ac:dyDescent="0.55000000000000004">
      <c r="A371" s="4" t="s">
        <v>4893</v>
      </c>
      <c r="B371" t="s">
        <v>4576</v>
      </c>
      <c r="C371" s="5">
        <v>2023</v>
      </c>
      <c r="D371" t="s">
        <v>15</v>
      </c>
      <c r="E371" s="5">
        <v>1</v>
      </c>
      <c r="F371" t="s">
        <v>4367</v>
      </c>
      <c r="G371" s="9">
        <v>150</v>
      </c>
      <c r="H371" s="10">
        <v>150</v>
      </c>
      <c r="I371" s="13">
        <v>0</v>
      </c>
      <c r="J371" s="5" t="s">
        <v>4368</v>
      </c>
    </row>
    <row r="372" spans="1:14" x14ac:dyDescent="0.55000000000000004">
      <c r="A372" s="4" t="s">
        <v>4902</v>
      </c>
      <c r="B372" t="s">
        <v>4903</v>
      </c>
      <c r="C372" s="5" t="s">
        <v>51</v>
      </c>
      <c r="D372" t="s">
        <v>52</v>
      </c>
      <c r="E372" s="5">
        <v>6</v>
      </c>
      <c r="F372" t="s">
        <v>4367</v>
      </c>
      <c r="G372" s="9">
        <v>50</v>
      </c>
      <c r="H372" s="10">
        <f>G372*E372</f>
        <v>300</v>
      </c>
      <c r="I372" s="5">
        <v>3</v>
      </c>
      <c r="J372" s="5" t="s">
        <v>4368</v>
      </c>
      <c r="N372" s="14" t="s">
        <v>4504</v>
      </c>
    </row>
    <row r="373" spans="1:14" x14ac:dyDescent="0.55000000000000004">
      <c r="A373" s="4" t="s">
        <v>4904</v>
      </c>
      <c r="B373" t="s">
        <v>4905</v>
      </c>
      <c r="C373" s="5" t="s">
        <v>51</v>
      </c>
      <c r="D373" t="s">
        <v>52</v>
      </c>
      <c r="E373" s="5">
        <v>1</v>
      </c>
      <c r="F373" t="s">
        <v>4398</v>
      </c>
      <c r="G373" s="6">
        <v>640</v>
      </c>
      <c r="H373" s="7">
        <v>640</v>
      </c>
      <c r="I373" s="5">
        <v>1</v>
      </c>
      <c r="J373" s="5" t="s">
        <v>4368</v>
      </c>
    </row>
    <row r="374" spans="1:14" x14ac:dyDescent="0.55000000000000004">
      <c r="A374" s="4" t="s">
        <v>4906</v>
      </c>
      <c r="B374" t="s">
        <v>4907</v>
      </c>
      <c r="C374" s="5" t="s">
        <v>51</v>
      </c>
      <c r="D374" t="s">
        <v>52</v>
      </c>
      <c r="E374" s="5">
        <v>1</v>
      </c>
      <c r="F374" t="s">
        <v>4367</v>
      </c>
      <c r="G374" s="9">
        <v>595</v>
      </c>
      <c r="H374" s="10">
        <v>595</v>
      </c>
      <c r="I374" s="5">
        <v>6</v>
      </c>
      <c r="J374" s="5" t="s">
        <v>4368</v>
      </c>
    </row>
    <row r="375" spans="1:14" x14ac:dyDescent="0.55000000000000004">
      <c r="A375" s="4" t="s">
        <v>4908</v>
      </c>
      <c r="B375" t="s">
        <v>4909</v>
      </c>
      <c r="C375" s="5" t="s">
        <v>51</v>
      </c>
      <c r="D375" t="s">
        <v>52</v>
      </c>
      <c r="E375" s="5">
        <v>1</v>
      </c>
      <c r="F375" t="s">
        <v>4367</v>
      </c>
      <c r="G375" s="9">
        <v>118</v>
      </c>
      <c r="H375" s="10">
        <v>118</v>
      </c>
      <c r="I375" s="5">
        <v>0</v>
      </c>
      <c r="J375" s="5" t="s">
        <v>4368</v>
      </c>
    </row>
    <row r="376" spans="1:14" x14ac:dyDescent="0.55000000000000004">
      <c r="A376" s="4" t="s">
        <v>4910</v>
      </c>
      <c r="B376" t="s">
        <v>4911</v>
      </c>
      <c r="C376" s="5" t="s">
        <v>51</v>
      </c>
      <c r="D376" t="s">
        <v>52</v>
      </c>
      <c r="E376" s="5">
        <v>1</v>
      </c>
      <c r="F376" t="s">
        <v>4367</v>
      </c>
      <c r="G376" s="9">
        <v>119</v>
      </c>
      <c r="H376" s="10">
        <v>119</v>
      </c>
      <c r="I376" s="5">
        <v>6</v>
      </c>
      <c r="J376" s="5" t="s">
        <v>4368</v>
      </c>
    </row>
    <row r="377" spans="1:14" x14ac:dyDescent="0.55000000000000004">
      <c r="A377" s="4" t="s">
        <v>4912</v>
      </c>
      <c r="B377" t="s">
        <v>1835</v>
      </c>
      <c r="C377" s="5">
        <v>2018</v>
      </c>
      <c r="D377" t="s">
        <v>4479</v>
      </c>
      <c r="E377" s="5">
        <v>1</v>
      </c>
      <c r="F377" t="s">
        <v>4367</v>
      </c>
      <c r="G377" s="9">
        <v>57</v>
      </c>
      <c r="H377" s="10">
        <v>57</v>
      </c>
      <c r="I377" s="5">
        <v>12</v>
      </c>
      <c r="J377" s="5" t="s">
        <v>4368</v>
      </c>
    </row>
    <row r="378" spans="1:14" x14ac:dyDescent="0.55000000000000004">
      <c r="A378" s="4" t="s">
        <v>4913</v>
      </c>
      <c r="B378" t="s">
        <v>4914</v>
      </c>
      <c r="C378" s="5">
        <v>2020</v>
      </c>
      <c r="D378" t="s">
        <v>4479</v>
      </c>
      <c r="E378" s="5">
        <v>1</v>
      </c>
      <c r="F378" t="s">
        <v>4367</v>
      </c>
      <c r="G378" s="9">
        <v>33</v>
      </c>
      <c r="H378" s="10">
        <v>33</v>
      </c>
      <c r="I378" s="5">
        <v>12</v>
      </c>
      <c r="J378" s="5" t="s">
        <v>4368</v>
      </c>
    </row>
    <row r="379" spans="1:14" x14ac:dyDescent="0.55000000000000004">
      <c r="A379" s="4" t="s">
        <v>4915</v>
      </c>
      <c r="B379" t="s">
        <v>4916</v>
      </c>
      <c r="C379" s="5">
        <v>2018</v>
      </c>
      <c r="D379" t="s">
        <v>4479</v>
      </c>
      <c r="E379" s="5">
        <v>1</v>
      </c>
      <c r="F379" t="s">
        <v>4420</v>
      </c>
      <c r="G379" s="9">
        <v>700</v>
      </c>
      <c r="H379" s="10">
        <v>700</v>
      </c>
      <c r="I379" s="5">
        <v>1</v>
      </c>
      <c r="J379" s="5" t="s">
        <v>4368</v>
      </c>
    </row>
    <row r="380" spans="1:14" x14ac:dyDescent="0.55000000000000004">
      <c r="A380" s="4" t="s">
        <v>4548</v>
      </c>
      <c r="B380" t="s">
        <v>4917</v>
      </c>
      <c r="C380" s="5">
        <v>2016</v>
      </c>
      <c r="D380" t="s">
        <v>15</v>
      </c>
      <c r="E380" s="5">
        <v>1</v>
      </c>
      <c r="F380" t="s">
        <v>4367</v>
      </c>
      <c r="G380" s="9">
        <v>680</v>
      </c>
      <c r="H380" s="10">
        <v>680</v>
      </c>
      <c r="I380" s="5">
        <v>6</v>
      </c>
      <c r="J380" s="5" t="s">
        <v>4368</v>
      </c>
    </row>
    <row r="381" spans="1:14" x14ac:dyDescent="0.55000000000000004">
      <c r="A381" s="4" t="s">
        <v>4918</v>
      </c>
      <c r="B381" t="s">
        <v>4919</v>
      </c>
      <c r="C381" s="5">
        <v>2019</v>
      </c>
      <c r="D381" t="s">
        <v>52</v>
      </c>
      <c r="E381" s="5">
        <v>1</v>
      </c>
      <c r="F381" t="s">
        <v>4367</v>
      </c>
      <c r="G381" s="9">
        <v>90</v>
      </c>
      <c r="H381" s="10">
        <v>90</v>
      </c>
      <c r="I381" s="5">
        <v>12</v>
      </c>
      <c r="J381" s="5" t="s">
        <v>4368</v>
      </c>
    </row>
    <row r="382" spans="1:14" x14ac:dyDescent="0.55000000000000004">
      <c r="A382" s="4" t="s">
        <v>4920</v>
      </c>
      <c r="B382" s="19" t="s">
        <v>4921</v>
      </c>
      <c r="C382" s="5">
        <v>2019</v>
      </c>
      <c r="D382" t="s">
        <v>15</v>
      </c>
      <c r="E382" s="5">
        <v>1</v>
      </c>
      <c r="F382" t="s">
        <v>4367</v>
      </c>
      <c r="G382" s="9">
        <v>199</v>
      </c>
      <c r="H382" s="10">
        <v>199</v>
      </c>
      <c r="I382" s="5">
        <v>2</v>
      </c>
      <c r="J382" s="5" t="s">
        <v>4368</v>
      </c>
    </row>
    <row r="383" spans="1:14" x14ac:dyDescent="0.55000000000000004">
      <c r="A383" s="4" t="s">
        <v>4924</v>
      </c>
      <c r="B383" t="s">
        <v>4925</v>
      </c>
      <c r="C383" s="5">
        <v>2019</v>
      </c>
      <c r="D383" t="s">
        <v>4479</v>
      </c>
      <c r="E383" s="5">
        <v>1</v>
      </c>
      <c r="F383" t="s">
        <v>4367</v>
      </c>
      <c r="G383" s="9">
        <v>114</v>
      </c>
      <c r="H383" s="10">
        <v>114</v>
      </c>
      <c r="I383" s="5">
        <v>6</v>
      </c>
      <c r="J383" s="5" t="s">
        <v>4368</v>
      </c>
    </row>
    <row r="384" spans="1:14" x14ac:dyDescent="0.55000000000000004">
      <c r="A384" s="4" t="s">
        <v>4922</v>
      </c>
      <c r="B384" s="19" t="s">
        <v>4921</v>
      </c>
      <c r="C384" s="5">
        <v>2016</v>
      </c>
      <c r="D384" t="s">
        <v>15</v>
      </c>
      <c r="E384" s="5">
        <v>1</v>
      </c>
      <c r="F384" t="s">
        <v>4398</v>
      </c>
      <c r="G384" s="9">
        <v>360</v>
      </c>
      <c r="H384" s="10">
        <v>360</v>
      </c>
      <c r="I384" s="5">
        <v>1</v>
      </c>
      <c r="J384" s="5" t="s">
        <v>4923</v>
      </c>
    </row>
    <row r="385" spans="1:10" x14ac:dyDescent="0.55000000000000004">
      <c r="A385" t="s">
        <v>3327</v>
      </c>
      <c r="B385" t="s">
        <v>3328</v>
      </c>
      <c r="C385" t="s">
        <v>14</v>
      </c>
      <c r="D385" t="s">
        <v>9</v>
      </c>
      <c r="E385" t="s">
        <v>10</v>
      </c>
      <c r="F385" t="s">
        <v>11</v>
      </c>
      <c r="G385" s="3">
        <v>37.96</v>
      </c>
      <c r="H385" s="3">
        <f>G385*E385</f>
        <v>227.76</v>
      </c>
      <c r="I385">
        <v>4</v>
      </c>
      <c r="J385" t="s">
        <v>4364</v>
      </c>
    </row>
    <row r="386" spans="1:10" x14ac:dyDescent="0.55000000000000004">
      <c r="A386" t="s">
        <v>1154</v>
      </c>
      <c r="B386" t="s">
        <v>1155</v>
      </c>
      <c r="C386" t="s">
        <v>62</v>
      </c>
      <c r="D386" t="s">
        <v>9</v>
      </c>
      <c r="E386" t="s">
        <v>16</v>
      </c>
      <c r="F386" t="s">
        <v>11</v>
      </c>
      <c r="G386" s="3">
        <v>38.35</v>
      </c>
      <c r="H386" s="3">
        <f>G386*E386</f>
        <v>460.20000000000005</v>
      </c>
      <c r="I386">
        <v>2</v>
      </c>
      <c r="J386" t="s">
        <v>4364</v>
      </c>
    </row>
    <row r="387" spans="1:10" x14ac:dyDescent="0.55000000000000004">
      <c r="A387" t="s">
        <v>2790</v>
      </c>
      <c r="B387" t="s">
        <v>2791</v>
      </c>
      <c r="C387" t="s">
        <v>48</v>
      </c>
      <c r="D387" t="s">
        <v>9</v>
      </c>
      <c r="E387" t="s">
        <v>10</v>
      </c>
      <c r="F387" t="s">
        <v>11</v>
      </c>
      <c r="G387" s="3">
        <v>39</v>
      </c>
      <c r="H387" s="3">
        <f>G387*E387</f>
        <v>234</v>
      </c>
      <c r="I387">
        <v>2</v>
      </c>
      <c r="J387" t="s">
        <v>4364</v>
      </c>
    </row>
    <row r="388" spans="1:10" x14ac:dyDescent="0.55000000000000004">
      <c r="A388" t="s">
        <v>877</v>
      </c>
      <c r="B388" t="s">
        <v>878</v>
      </c>
      <c r="C388" t="s">
        <v>34</v>
      </c>
      <c r="D388" t="s">
        <v>9</v>
      </c>
      <c r="E388" t="s">
        <v>10</v>
      </c>
      <c r="F388" t="s">
        <v>11</v>
      </c>
      <c r="G388" s="3">
        <v>40.04</v>
      </c>
      <c r="H388" s="3">
        <f>G388*E388</f>
        <v>240.24</v>
      </c>
      <c r="I388">
        <v>2</v>
      </c>
      <c r="J388" t="s">
        <v>4364</v>
      </c>
    </row>
    <row r="389" spans="1:10" x14ac:dyDescent="0.55000000000000004">
      <c r="A389" t="s">
        <v>1314</v>
      </c>
      <c r="B389" t="s">
        <v>1315</v>
      </c>
      <c r="C389" t="s">
        <v>62</v>
      </c>
      <c r="D389" t="s">
        <v>20</v>
      </c>
      <c r="E389" t="s">
        <v>10</v>
      </c>
      <c r="F389" t="s">
        <v>11</v>
      </c>
      <c r="G389" s="3">
        <v>40.04</v>
      </c>
      <c r="H389" s="3">
        <f>G389*E389</f>
        <v>240.24</v>
      </c>
      <c r="I389">
        <v>3</v>
      </c>
      <c r="J389" t="s">
        <v>4364</v>
      </c>
    </row>
    <row r="390" spans="1:10" x14ac:dyDescent="0.55000000000000004">
      <c r="A390" t="s">
        <v>2074</v>
      </c>
      <c r="B390" t="s">
        <v>2075</v>
      </c>
      <c r="C390" t="s">
        <v>55</v>
      </c>
      <c r="D390" t="s">
        <v>9</v>
      </c>
      <c r="E390" t="s">
        <v>10</v>
      </c>
      <c r="F390" t="s">
        <v>11</v>
      </c>
      <c r="G390" s="3">
        <v>40.04</v>
      </c>
      <c r="H390" s="3">
        <f>G390*E390</f>
        <v>240.24</v>
      </c>
      <c r="I390">
        <v>1</v>
      </c>
      <c r="J390" t="s">
        <v>4364</v>
      </c>
    </row>
    <row r="391" spans="1:10" x14ac:dyDescent="0.55000000000000004">
      <c r="A391" t="s">
        <v>4021</v>
      </c>
      <c r="B391" t="s">
        <v>4022</v>
      </c>
      <c r="C391" t="s">
        <v>62</v>
      </c>
      <c r="D391" t="s">
        <v>9</v>
      </c>
      <c r="E391" t="s">
        <v>10</v>
      </c>
      <c r="F391" t="s">
        <v>11</v>
      </c>
      <c r="G391" s="3">
        <v>40.56</v>
      </c>
      <c r="H391" s="3">
        <f>G391*E391</f>
        <v>243.36</v>
      </c>
      <c r="I391">
        <v>5</v>
      </c>
      <c r="J391" t="s">
        <v>4364</v>
      </c>
    </row>
    <row r="392" spans="1:10" x14ac:dyDescent="0.55000000000000004">
      <c r="A392" t="s">
        <v>4023</v>
      </c>
      <c r="B392" t="s">
        <v>4024</v>
      </c>
      <c r="C392" t="s">
        <v>62</v>
      </c>
      <c r="D392" t="s">
        <v>9</v>
      </c>
      <c r="E392" t="s">
        <v>10</v>
      </c>
      <c r="F392" t="s">
        <v>11</v>
      </c>
      <c r="G392" s="3">
        <v>40.56</v>
      </c>
      <c r="H392" s="3">
        <f>G392*E392</f>
        <v>243.36</v>
      </c>
      <c r="I392">
        <v>5</v>
      </c>
      <c r="J392" t="s">
        <v>4364</v>
      </c>
    </row>
    <row r="393" spans="1:10" x14ac:dyDescent="0.55000000000000004">
      <c r="A393" t="s">
        <v>4260</v>
      </c>
      <c r="B393" t="s">
        <v>4261</v>
      </c>
      <c r="C393" t="s">
        <v>19</v>
      </c>
      <c r="D393" t="s">
        <v>9</v>
      </c>
      <c r="E393" t="s">
        <v>16</v>
      </c>
      <c r="F393" t="s">
        <v>11</v>
      </c>
      <c r="G393" s="3">
        <v>40.56</v>
      </c>
      <c r="H393" s="3">
        <f>G393*E393</f>
        <v>486.72</v>
      </c>
      <c r="I393">
        <v>1</v>
      </c>
      <c r="J393" t="s">
        <v>4364</v>
      </c>
    </row>
    <row r="394" spans="1:10" x14ac:dyDescent="0.55000000000000004">
      <c r="A394" t="s">
        <v>4104</v>
      </c>
      <c r="B394" t="s">
        <v>4105</v>
      </c>
      <c r="C394" t="s">
        <v>85</v>
      </c>
      <c r="D394" t="s">
        <v>15</v>
      </c>
      <c r="E394" t="s">
        <v>16</v>
      </c>
      <c r="F394" t="s">
        <v>11</v>
      </c>
      <c r="G394" s="3">
        <v>41.730000000000004</v>
      </c>
      <c r="H394" s="3">
        <f>G394*E394</f>
        <v>500.76000000000005</v>
      </c>
      <c r="I394">
        <v>1</v>
      </c>
      <c r="J394" t="s">
        <v>4364</v>
      </c>
    </row>
    <row r="395" spans="1:10" x14ac:dyDescent="0.55000000000000004">
      <c r="A395" t="s">
        <v>2784</v>
      </c>
      <c r="B395" t="s">
        <v>2785</v>
      </c>
      <c r="C395" t="s">
        <v>48</v>
      </c>
      <c r="D395" t="s">
        <v>9</v>
      </c>
      <c r="E395" t="s">
        <v>10</v>
      </c>
      <c r="F395" t="s">
        <v>11</v>
      </c>
      <c r="G395" s="3">
        <v>41.989999999999995</v>
      </c>
      <c r="H395" s="3">
        <f>G395*E395</f>
        <v>251.93999999999997</v>
      </c>
      <c r="I395">
        <v>2</v>
      </c>
      <c r="J395" t="s">
        <v>4364</v>
      </c>
    </row>
    <row r="396" spans="1:10" x14ac:dyDescent="0.55000000000000004">
      <c r="A396" t="s">
        <v>3116</v>
      </c>
      <c r="B396" t="s">
        <v>3117</v>
      </c>
      <c r="C396" t="s">
        <v>51</v>
      </c>
      <c r="D396" t="s">
        <v>52</v>
      </c>
      <c r="E396" t="s">
        <v>10</v>
      </c>
      <c r="F396" t="s">
        <v>11</v>
      </c>
      <c r="G396" s="3">
        <v>42.510000000000005</v>
      </c>
      <c r="H396" s="3">
        <f>G396*E396</f>
        <v>255.06000000000003</v>
      </c>
      <c r="I396">
        <v>1</v>
      </c>
      <c r="J396" t="s">
        <v>4364</v>
      </c>
    </row>
    <row r="397" spans="1:10" x14ac:dyDescent="0.55000000000000004">
      <c r="A397" t="s">
        <v>3525</v>
      </c>
      <c r="B397" t="s">
        <v>594</v>
      </c>
      <c r="C397" t="s">
        <v>37</v>
      </c>
      <c r="D397" t="s">
        <v>20</v>
      </c>
      <c r="E397" t="s">
        <v>10</v>
      </c>
      <c r="F397" t="s">
        <v>11</v>
      </c>
      <c r="G397" s="3">
        <v>42.510000000000005</v>
      </c>
      <c r="H397" s="3">
        <f>G397*E397</f>
        <v>255.06000000000003</v>
      </c>
      <c r="I397">
        <v>1</v>
      </c>
      <c r="J397" t="s">
        <v>4364</v>
      </c>
    </row>
    <row r="398" spans="1:10" x14ac:dyDescent="0.55000000000000004">
      <c r="A398" t="s">
        <v>2383</v>
      </c>
      <c r="B398" t="s">
        <v>2384</v>
      </c>
      <c r="C398" t="s">
        <v>55</v>
      </c>
      <c r="D398" t="s">
        <v>9</v>
      </c>
      <c r="E398" t="s">
        <v>16</v>
      </c>
      <c r="F398" t="s">
        <v>11</v>
      </c>
      <c r="G398" s="3">
        <v>42.64</v>
      </c>
      <c r="H398" s="3">
        <f>G398*E398</f>
        <v>511.68</v>
      </c>
      <c r="I398">
        <v>2</v>
      </c>
      <c r="J398" t="s">
        <v>4364</v>
      </c>
    </row>
    <row r="399" spans="1:10" x14ac:dyDescent="0.55000000000000004">
      <c r="A399" t="s">
        <v>2972</v>
      </c>
      <c r="B399" t="s">
        <v>2973</v>
      </c>
      <c r="C399" t="s">
        <v>8</v>
      </c>
      <c r="D399" t="s">
        <v>15</v>
      </c>
      <c r="E399" t="s">
        <v>10</v>
      </c>
      <c r="F399" t="s">
        <v>23</v>
      </c>
      <c r="G399" s="3">
        <v>44.07</v>
      </c>
      <c r="H399" s="3">
        <f>G399*E399</f>
        <v>264.42</v>
      </c>
      <c r="I399">
        <v>8</v>
      </c>
      <c r="J399" t="s">
        <v>4364</v>
      </c>
    </row>
    <row r="400" spans="1:10" x14ac:dyDescent="0.55000000000000004">
      <c r="A400" t="s">
        <v>882</v>
      </c>
      <c r="B400" t="s">
        <v>883</v>
      </c>
      <c r="C400" t="s">
        <v>55</v>
      </c>
      <c r="D400" t="s">
        <v>20</v>
      </c>
      <c r="E400" t="s">
        <v>16</v>
      </c>
      <c r="F400" t="s">
        <v>11</v>
      </c>
      <c r="G400" s="3">
        <v>44.330000000000005</v>
      </c>
      <c r="H400" s="3">
        <f>G400*E400</f>
        <v>531.96</v>
      </c>
      <c r="I400">
        <v>3</v>
      </c>
      <c r="J400" t="s">
        <v>4364</v>
      </c>
    </row>
    <row r="401" spans="1:10" x14ac:dyDescent="0.55000000000000004">
      <c r="A401" t="s">
        <v>4353</v>
      </c>
      <c r="B401" t="s">
        <v>3612</v>
      </c>
      <c r="C401" t="s">
        <v>85</v>
      </c>
      <c r="D401" t="s">
        <v>15</v>
      </c>
      <c r="E401" t="s">
        <v>16</v>
      </c>
      <c r="F401" t="s">
        <v>11</v>
      </c>
      <c r="G401" s="3">
        <v>44.330000000000005</v>
      </c>
      <c r="H401" s="3">
        <f>G401*E401</f>
        <v>531.96</v>
      </c>
      <c r="I401">
        <v>4</v>
      </c>
      <c r="J401" t="s">
        <v>4364</v>
      </c>
    </row>
    <row r="402" spans="1:10" x14ac:dyDescent="0.55000000000000004">
      <c r="A402" t="s">
        <v>1439</v>
      </c>
      <c r="B402" t="s">
        <v>1440</v>
      </c>
      <c r="C402" t="s">
        <v>75</v>
      </c>
      <c r="D402" t="s">
        <v>155</v>
      </c>
      <c r="E402" t="s">
        <v>10</v>
      </c>
      <c r="F402" t="s">
        <v>11</v>
      </c>
      <c r="G402" s="3">
        <v>45.37</v>
      </c>
      <c r="H402" s="3">
        <f>G402*E402</f>
        <v>272.21999999999997</v>
      </c>
      <c r="I402">
        <v>9</v>
      </c>
      <c r="J402" t="s">
        <v>4364</v>
      </c>
    </row>
    <row r="403" spans="1:10" x14ac:dyDescent="0.55000000000000004">
      <c r="A403" t="s">
        <v>4191</v>
      </c>
      <c r="B403" t="s">
        <v>4192</v>
      </c>
      <c r="C403" t="s">
        <v>37</v>
      </c>
      <c r="D403" t="s">
        <v>15</v>
      </c>
      <c r="E403" t="s">
        <v>10</v>
      </c>
      <c r="F403" t="s">
        <v>11</v>
      </c>
      <c r="G403" s="3">
        <v>46.67</v>
      </c>
      <c r="H403" s="3">
        <f>G403*E403</f>
        <v>280.02</v>
      </c>
      <c r="I403">
        <v>5</v>
      </c>
      <c r="J403" t="s">
        <v>4364</v>
      </c>
    </row>
    <row r="404" spans="1:10" x14ac:dyDescent="0.55000000000000004">
      <c r="A404" t="s">
        <v>94</v>
      </c>
      <c r="B404" t="s">
        <v>95</v>
      </c>
      <c r="C404" t="s">
        <v>55</v>
      </c>
      <c r="D404" t="s">
        <v>9</v>
      </c>
      <c r="E404" t="s">
        <v>10</v>
      </c>
      <c r="F404" t="s">
        <v>11</v>
      </c>
      <c r="G404" s="3">
        <v>46.800000000000004</v>
      </c>
      <c r="H404" s="3">
        <f>G404*E404</f>
        <v>280.8</v>
      </c>
      <c r="I404">
        <v>1</v>
      </c>
      <c r="J404" t="s">
        <v>4364</v>
      </c>
    </row>
    <row r="405" spans="1:10" x14ac:dyDescent="0.55000000000000004">
      <c r="A405" t="s">
        <v>605</v>
      </c>
      <c r="B405" t="s">
        <v>606</v>
      </c>
      <c r="C405" t="s">
        <v>14</v>
      </c>
      <c r="D405" t="s">
        <v>9</v>
      </c>
      <c r="E405" t="s">
        <v>10</v>
      </c>
      <c r="F405" t="s">
        <v>11</v>
      </c>
      <c r="G405" s="3">
        <v>46.800000000000004</v>
      </c>
      <c r="H405" s="3">
        <f>G405*E405</f>
        <v>280.8</v>
      </c>
      <c r="I405">
        <v>1</v>
      </c>
      <c r="J405" t="s">
        <v>4364</v>
      </c>
    </row>
    <row r="406" spans="1:10" x14ac:dyDescent="0.55000000000000004">
      <c r="A406" t="s">
        <v>2786</v>
      </c>
      <c r="B406" t="s">
        <v>2787</v>
      </c>
      <c r="C406" t="s">
        <v>48</v>
      </c>
      <c r="D406" t="s">
        <v>9</v>
      </c>
      <c r="E406" t="s">
        <v>10</v>
      </c>
      <c r="F406" t="s">
        <v>11</v>
      </c>
      <c r="G406" s="3">
        <v>46.800000000000004</v>
      </c>
      <c r="H406" s="3">
        <f>G406*E406</f>
        <v>280.8</v>
      </c>
      <c r="I406">
        <v>2</v>
      </c>
      <c r="J406" t="s">
        <v>4364</v>
      </c>
    </row>
    <row r="407" spans="1:10" x14ac:dyDescent="0.55000000000000004">
      <c r="A407" t="s">
        <v>4351</v>
      </c>
      <c r="B407" t="s">
        <v>4352</v>
      </c>
      <c r="C407" t="s">
        <v>164</v>
      </c>
      <c r="D407" t="s">
        <v>15</v>
      </c>
      <c r="E407" t="s">
        <v>16</v>
      </c>
      <c r="F407" t="s">
        <v>11</v>
      </c>
      <c r="G407" s="3">
        <v>46.800000000000004</v>
      </c>
      <c r="H407" s="3">
        <f>G407*E407</f>
        <v>561.6</v>
      </c>
      <c r="I407">
        <v>1</v>
      </c>
      <c r="J407" t="s">
        <v>4364</v>
      </c>
    </row>
    <row r="408" spans="1:10" x14ac:dyDescent="0.55000000000000004">
      <c r="A408" t="s">
        <v>153</v>
      </c>
      <c r="B408" t="s">
        <v>154</v>
      </c>
      <c r="C408" t="s">
        <v>62</v>
      </c>
      <c r="D408" t="s">
        <v>155</v>
      </c>
      <c r="E408" t="s">
        <v>10</v>
      </c>
      <c r="F408" t="s">
        <v>11</v>
      </c>
      <c r="G408" s="3">
        <v>47.06</v>
      </c>
      <c r="H408" s="3">
        <f>G408*E408</f>
        <v>282.36</v>
      </c>
      <c r="I408">
        <v>10</v>
      </c>
      <c r="J408" t="s">
        <v>4364</v>
      </c>
    </row>
    <row r="409" spans="1:10" x14ac:dyDescent="0.55000000000000004">
      <c r="A409" t="s">
        <v>4152</v>
      </c>
      <c r="B409" t="s">
        <v>4143</v>
      </c>
      <c r="C409" t="s">
        <v>75</v>
      </c>
      <c r="D409" t="s">
        <v>15</v>
      </c>
      <c r="E409" t="s">
        <v>10</v>
      </c>
      <c r="F409" t="s">
        <v>11</v>
      </c>
      <c r="G409" s="3">
        <v>47.06</v>
      </c>
      <c r="H409" s="3">
        <f>G409*E409</f>
        <v>282.36</v>
      </c>
      <c r="I409">
        <v>6</v>
      </c>
      <c r="J409" t="s">
        <v>4364</v>
      </c>
    </row>
    <row r="410" spans="1:10" x14ac:dyDescent="0.55000000000000004">
      <c r="A410" t="s">
        <v>139</v>
      </c>
      <c r="B410" t="s">
        <v>140</v>
      </c>
      <c r="C410" t="s">
        <v>48</v>
      </c>
      <c r="D410" t="s">
        <v>9</v>
      </c>
      <c r="E410" t="s">
        <v>10</v>
      </c>
      <c r="F410" t="s">
        <v>11</v>
      </c>
      <c r="G410" s="3">
        <v>47.32</v>
      </c>
      <c r="H410" s="3">
        <f>G410*E410</f>
        <v>283.92</v>
      </c>
      <c r="I410">
        <v>4</v>
      </c>
      <c r="J410" t="s">
        <v>4364</v>
      </c>
    </row>
    <row r="411" spans="1:10" x14ac:dyDescent="0.55000000000000004">
      <c r="A411" t="s">
        <v>2677</v>
      </c>
      <c r="B411" t="s">
        <v>2678</v>
      </c>
      <c r="C411" t="s">
        <v>75</v>
      </c>
      <c r="D411" t="s">
        <v>15</v>
      </c>
      <c r="E411" t="s">
        <v>399</v>
      </c>
      <c r="F411" t="s">
        <v>11</v>
      </c>
      <c r="G411" s="3">
        <v>47.45</v>
      </c>
      <c r="H411" s="3">
        <f>G411*E411</f>
        <v>189.8</v>
      </c>
      <c r="I411">
        <v>10</v>
      </c>
      <c r="J411" t="s">
        <v>4364</v>
      </c>
    </row>
    <row r="412" spans="1:10" x14ac:dyDescent="0.55000000000000004">
      <c r="A412" t="s">
        <v>3586</v>
      </c>
      <c r="B412" t="s">
        <v>1379</v>
      </c>
      <c r="C412" t="s">
        <v>62</v>
      </c>
      <c r="D412" t="s">
        <v>9</v>
      </c>
      <c r="E412" t="s">
        <v>10</v>
      </c>
      <c r="F412" t="s">
        <v>11</v>
      </c>
      <c r="G412" s="3">
        <v>47.839999999999996</v>
      </c>
      <c r="H412" s="3">
        <f>G412*E412</f>
        <v>287.03999999999996</v>
      </c>
      <c r="I412">
        <v>1</v>
      </c>
      <c r="J412" t="s">
        <v>4364</v>
      </c>
    </row>
    <row r="413" spans="1:10" x14ac:dyDescent="0.55000000000000004">
      <c r="A413" t="s">
        <v>4210</v>
      </c>
      <c r="B413" t="s">
        <v>4211</v>
      </c>
      <c r="C413" t="s">
        <v>14</v>
      </c>
      <c r="D413" t="s">
        <v>15</v>
      </c>
      <c r="E413" t="s">
        <v>10</v>
      </c>
      <c r="F413" t="s">
        <v>11</v>
      </c>
      <c r="G413" s="3">
        <v>47.839999999999996</v>
      </c>
      <c r="H413" s="3">
        <f>G413*E413</f>
        <v>287.03999999999996</v>
      </c>
      <c r="I413">
        <v>7</v>
      </c>
      <c r="J413" t="s">
        <v>4364</v>
      </c>
    </row>
    <row r="414" spans="1:10" x14ac:dyDescent="0.55000000000000004">
      <c r="A414" t="s">
        <v>4231</v>
      </c>
      <c r="B414" t="s">
        <v>4232</v>
      </c>
      <c r="C414" t="s">
        <v>75</v>
      </c>
      <c r="D414" t="s">
        <v>15</v>
      </c>
      <c r="E414" t="s">
        <v>10</v>
      </c>
      <c r="F414" t="s">
        <v>11</v>
      </c>
      <c r="G414" s="3">
        <v>47.839999999999996</v>
      </c>
      <c r="H414" s="3">
        <f>G414*E414</f>
        <v>287.03999999999996</v>
      </c>
      <c r="I414">
        <v>1</v>
      </c>
      <c r="J414" t="s">
        <v>4364</v>
      </c>
    </row>
    <row r="415" spans="1:10" x14ac:dyDescent="0.55000000000000004">
      <c r="A415" t="s">
        <v>1002</v>
      </c>
      <c r="B415" t="s">
        <v>1003</v>
      </c>
      <c r="C415" t="s">
        <v>37</v>
      </c>
      <c r="D415" t="s">
        <v>9</v>
      </c>
      <c r="E415" t="s">
        <v>16</v>
      </c>
      <c r="F415" t="s">
        <v>11</v>
      </c>
      <c r="G415" s="3">
        <v>47.97</v>
      </c>
      <c r="H415" s="3">
        <f>G415*E415</f>
        <v>575.64</v>
      </c>
      <c r="I415">
        <v>1</v>
      </c>
      <c r="J415" t="s">
        <v>4364</v>
      </c>
    </row>
    <row r="416" spans="1:10" x14ac:dyDescent="0.55000000000000004">
      <c r="A416" t="s">
        <v>852</v>
      </c>
      <c r="B416" t="s">
        <v>853</v>
      </c>
      <c r="C416" t="s">
        <v>14</v>
      </c>
      <c r="D416" t="s">
        <v>9</v>
      </c>
      <c r="E416" t="s">
        <v>16</v>
      </c>
      <c r="F416" t="s">
        <v>11</v>
      </c>
      <c r="G416" s="3">
        <v>48.1</v>
      </c>
      <c r="H416" s="3">
        <f>G416*E416</f>
        <v>577.20000000000005</v>
      </c>
      <c r="I416">
        <v>4</v>
      </c>
      <c r="J416" t="s">
        <v>4364</v>
      </c>
    </row>
    <row r="417" spans="1:10" x14ac:dyDescent="0.55000000000000004">
      <c r="A417" t="s">
        <v>4323</v>
      </c>
      <c r="B417" t="s">
        <v>4324</v>
      </c>
      <c r="C417" t="s">
        <v>85</v>
      </c>
      <c r="D417" t="s">
        <v>9</v>
      </c>
      <c r="E417" t="s">
        <v>16</v>
      </c>
      <c r="F417" t="s">
        <v>11</v>
      </c>
      <c r="G417" s="3">
        <v>48.1</v>
      </c>
      <c r="H417" s="3">
        <f>G417*E417</f>
        <v>577.20000000000005</v>
      </c>
      <c r="I417">
        <v>1</v>
      </c>
      <c r="J417" t="s">
        <v>4364</v>
      </c>
    </row>
    <row r="418" spans="1:10" x14ac:dyDescent="0.55000000000000004">
      <c r="A418" t="s">
        <v>4351</v>
      </c>
      <c r="B418" t="s">
        <v>4352</v>
      </c>
      <c r="C418" t="s">
        <v>164</v>
      </c>
      <c r="D418" t="s">
        <v>15</v>
      </c>
      <c r="E418" t="s">
        <v>16</v>
      </c>
      <c r="F418" t="s">
        <v>11</v>
      </c>
      <c r="G418" s="3">
        <v>48.1</v>
      </c>
      <c r="H418" s="3">
        <f>G418*E418</f>
        <v>577.20000000000005</v>
      </c>
      <c r="I418">
        <v>1</v>
      </c>
      <c r="J418" t="s">
        <v>4364</v>
      </c>
    </row>
    <row r="419" spans="1:10" x14ac:dyDescent="0.55000000000000004">
      <c r="A419" t="s">
        <v>1034</v>
      </c>
      <c r="B419" t="s">
        <v>1035</v>
      </c>
      <c r="C419" t="s">
        <v>51</v>
      </c>
      <c r="D419" t="s">
        <v>52</v>
      </c>
      <c r="E419" t="s">
        <v>10</v>
      </c>
      <c r="F419" t="s">
        <v>11</v>
      </c>
      <c r="G419" s="3">
        <v>49.4</v>
      </c>
      <c r="H419" s="3">
        <f>G419*E419</f>
        <v>296.39999999999998</v>
      </c>
      <c r="I419">
        <v>1</v>
      </c>
      <c r="J419" t="s">
        <v>4364</v>
      </c>
    </row>
    <row r="420" spans="1:10" x14ac:dyDescent="0.55000000000000004">
      <c r="A420" t="s">
        <v>2766</v>
      </c>
      <c r="B420" t="s">
        <v>1396</v>
      </c>
      <c r="C420" t="s">
        <v>55</v>
      </c>
      <c r="D420" t="s">
        <v>9</v>
      </c>
      <c r="E420" t="s">
        <v>10</v>
      </c>
      <c r="F420" t="s">
        <v>11</v>
      </c>
      <c r="G420" s="3">
        <v>49.4</v>
      </c>
      <c r="H420" s="3">
        <f>G420*E420</f>
        <v>296.39999999999998</v>
      </c>
      <c r="I420">
        <v>19</v>
      </c>
      <c r="J420" t="s">
        <v>4364</v>
      </c>
    </row>
    <row r="421" spans="1:10" x14ac:dyDescent="0.55000000000000004">
      <c r="A421" t="s">
        <v>1536</v>
      </c>
      <c r="B421" t="s">
        <v>1537</v>
      </c>
      <c r="C421" t="s">
        <v>19</v>
      </c>
      <c r="D421" t="s">
        <v>20</v>
      </c>
      <c r="E421" t="s">
        <v>63</v>
      </c>
      <c r="F421" t="s">
        <v>23</v>
      </c>
      <c r="G421" s="3">
        <v>50.7</v>
      </c>
      <c r="H421" s="3">
        <f>G421*E421</f>
        <v>152.10000000000002</v>
      </c>
      <c r="I421">
        <v>8</v>
      </c>
      <c r="J421" t="s">
        <v>4364</v>
      </c>
    </row>
    <row r="422" spans="1:10" x14ac:dyDescent="0.55000000000000004">
      <c r="A422" t="s">
        <v>2523</v>
      </c>
      <c r="B422" t="s">
        <v>2524</v>
      </c>
      <c r="C422" t="s">
        <v>55</v>
      </c>
      <c r="D422" t="s">
        <v>155</v>
      </c>
      <c r="E422" t="s">
        <v>10</v>
      </c>
      <c r="F422" t="s">
        <v>11</v>
      </c>
      <c r="G422" s="3">
        <v>50.7</v>
      </c>
      <c r="H422" s="3">
        <f>G422*E422</f>
        <v>304.20000000000005</v>
      </c>
      <c r="I422">
        <v>5</v>
      </c>
      <c r="J422" t="s">
        <v>4364</v>
      </c>
    </row>
    <row r="423" spans="1:10" x14ac:dyDescent="0.55000000000000004">
      <c r="A423" t="s">
        <v>2979</v>
      </c>
      <c r="B423" t="s">
        <v>2980</v>
      </c>
      <c r="C423" t="s">
        <v>62</v>
      </c>
      <c r="D423" t="s">
        <v>20</v>
      </c>
      <c r="E423" t="s">
        <v>10</v>
      </c>
      <c r="F423" t="s">
        <v>11</v>
      </c>
      <c r="G423" s="3">
        <v>50.7</v>
      </c>
      <c r="H423" s="3">
        <f>G423*E423</f>
        <v>304.20000000000005</v>
      </c>
      <c r="I423">
        <v>13</v>
      </c>
      <c r="J423" t="s">
        <v>4364</v>
      </c>
    </row>
    <row r="424" spans="1:10" x14ac:dyDescent="0.55000000000000004">
      <c r="A424" t="s">
        <v>3613</v>
      </c>
      <c r="B424" t="s">
        <v>3614</v>
      </c>
      <c r="C424" t="s">
        <v>55</v>
      </c>
      <c r="D424" t="s">
        <v>9</v>
      </c>
      <c r="E424" t="s">
        <v>10</v>
      </c>
      <c r="F424" t="s">
        <v>11</v>
      </c>
      <c r="G424" s="3">
        <v>50.7</v>
      </c>
      <c r="H424" s="3">
        <f>G424*E424</f>
        <v>304.20000000000005</v>
      </c>
      <c r="I424">
        <v>2</v>
      </c>
      <c r="J424" t="s">
        <v>4364</v>
      </c>
    </row>
    <row r="425" spans="1:10" x14ac:dyDescent="0.55000000000000004">
      <c r="A425" t="s">
        <v>4229</v>
      </c>
      <c r="B425" t="s">
        <v>4230</v>
      </c>
      <c r="C425" t="s">
        <v>8</v>
      </c>
      <c r="D425" t="s">
        <v>15</v>
      </c>
      <c r="E425" t="s">
        <v>10</v>
      </c>
      <c r="F425" t="s">
        <v>11</v>
      </c>
      <c r="G425" s="3">
        <v>50.7</v>
      </c>
      <c r="H425" s="3">
        <f>G425*E425</f>
        <v>304.20000000000005</v>
      </c>
      <c r="I425">
        <v>1</v>
      </c>
      <c r="J425" t="s">
        <v>4364</v>
      </c>
    </row>
    <row r="426" spans="1:10" x14ac:dyDescent="0.55000000000000004">
      <c r="A426" t="s">
        <v>4229</v>
      </c>
      <c r="B426" t="s">
        <v>4230</v>
      </c>
      <c r="C426" t="s">
        <v>8</v>
      </c>
      <c r="D426" t="s">
        <v>15</v>
      </c>
      <c r="E426" t="s">
        <v>10</v>
      </c>
      <c r="F426" t="s">
        <v>11</v>
      </c>
      <c r="G426" s="3">
        <v>50.7</v>
      </c>
      <c r="H426" s="3">
        <f>G426*E426</f>
        <v>304.20000000000005</v>
      </c>
      <c r="I426">
        <v>1</v>
      </c>
      <c r="J426" t="s">
        <v>4364</v>
      </c>
    </row>
    <row r="427" spans="1:10" x14ac:dyDescent="0.55000000000000004">
      <c r="A427" t="s">
        <v>4229</v>
      </c>
      <c r="B427" t="s">
        <v>4230</v>
      </c>
      <c r="C427" t="s">
        <v>8</v>
      </c>
      <c r="D427" t="s">
        <v>15</v>
      </c>
      <c r="E427" t="s">
        <v>10</v>
      </c>
      <c r="F427" t="s">
        <v>11</v>
      </c>
      <c r="G427" s="3">
        <v>50.7</v>
      </c>
      <c r="H427" s="3">
        <f>G427*E427</f>
        <v>304.20000000000005</v>
      </c>
      <c r="I427">
        <v>1</v>
      </c>
      <c r="J427" t="s">
        <v>4364</v>
      </c>
    </row>
    <row r="428" spans="1:10" x14ac:dyDescent="0.55000000000000004">
      <c r="A428" t="s">
        <v>4229</v>
      </c>
      <c r="B428" t="s">
        <v>4230</v>
      </c>
      <c r="C428" t="s">
        <v>8</v>
      </c>
      <c r="D428" t="s">
        <v>15</v>
      </c>
      <c r="E428" t="s">
        <v>10</v>
      </c>
      <c r="F428" t="s">
        <v>11</v>
      </c>
      <c r="G428" s="3">
        <v>50.7</v>
      </c>
      <c r="H428" s="3">
        <f>G428*E428</f>
        <v>304.20000000000005</v>
      </c>
      <c r="I428">
        <v>1</v>
      </c>
      <c r="J428" t="s">
        <v>4364</v>
      </c>
    </row>
    <row r="429" spans="1:10" x14ac:dyDescent="0.55000000000000004">
      <c r="A429" t="s">
        <v>4229</v>
      </c>
      <c r="B429" t="s">
        <v>4230</v>
      </c>
      <c r="C429" t="s">
        <v>8</v>
      </c>
      <c r="D429" t="s">
        <v>15</v>
      </c>
      <c r="E429" t="s">
        <v>10</v>
      </c>
      <c r="F429" t="s">
        <v>11</v>
      </c>
      <c r="G429" s="3">
        <v>50.7</v>
      </c>
      <c r="H429" s="3">
        <f>G429*E429</f>
        <v>304.20000000000005</v>
      </c>
      <c r="I429">
        <v>1</v>
      </c>
      <c r="J429" t="s">
        <v>4364</v>
      </c>
    </row>
    <row r="430" spans="1:10" x14ac:dyDescent="0.55000000000000004">
      <c r="A430" t="s">
        <v>4229</v>
      </c>
      <c r="B430" t="s">
        <v>4230</v>
      </c>
      <c r="C430" t="s">
        <v>8</v>
      </c>
      <c r="D430" t="s">
        <v>15</v>
      </c>
      <c r="E430" t="s">
        <v>10</v>
      </c>
      <c r="F430" t="s">
        <v>11</v>
      </c>
      <c r="G430" s="3">
        <v>50.7</v>
      </c>
      <c r="H430" s="3">
        <f>G430*E430</f>
        <v>304.20000000000005</v>
      </c>
      <c r="I430">
        <v>1</v>
      </c>
      <c r="J430" t="s">
        <v>4364</v>
      </c>
    </row>
    <row r="431" spans="1:10" x14ac:dyDescent="0.55000000000000004">
      <c r="A431" t="s">
        <v>4229</v>
      </c>
      <c r="B431" t="s">
        <v>4230</v>
      </c>
      <c r="C431" t="s">
        <v>8</v>
      </c>
      <c r="D431" t="s">
        <v>15</v>
      </c>
      <c r="E431" t="s">
        <v>10</v>
      </c>
      <c r="F431" t="s">
        <v>11</v>
      </c>
      <c r="G431" s="3">
        <v>50.7</v>
      </c>
      <c r="H431" s="3">
        <f>G431*E431</f>
        <v>304.20000000000005</v>
      </c>
      <c r="I431">
        <v>1</v>
      </c>
      <c r="J431" t="s">
        <v>4364</v>
      </c>
    </row>
    <row r="432" spans="1:10" x14ac:dyDescent="0.55000000000000004">
      <c r="A432" t="s">
        <v>4281</v>
      </c>
      <c r="B432" t="s">
        <v>4282</v>
      </c>
      <c r="C432" t="s">
        <v>19</v>
      </c>
      <c r="D432" t="s">
        <v>20</v>
      </c>
      <c r="E432" t="s">
        <v>10</v>
      </c>
      <c r="F432" t="s">
        <v>11</v>
      </c>
      <c r="G432" s="3">
        <v>50.7</v>
      </c>
      <c r="H432" s="3">
        <f>G432*E432</f>
        <v>304.20000000000005</v>
      </c>
      <c r="I432">
        <v>1</v>
      </c>
      <c r="J432" t="s">
        <v>4364</v>
      </c>
    </row>
    <row r="433" spans="1:10" x14ac:dyDescent="0.55000000000000004">
      <c r="A433" t="s">
        <v>4281</v>
      </c>
      <c r="B433" t="s">
        <v>4282</v>
      </c>
      <c r="C433" t="s">
        <v>19</v>
      </c>
      <c r="D433" t="s">
        <v>20</v>
      </c>
      <c r="E433" t="s">
        <v>10</v>
      </c>
      <c r="F433" t="s">
        <v>11</v>
      </c>
      <c r="G433" s="3">
        <v>50.7</v>
      </c>
      <c r="H433" s="3">
        <f>G433*E433</f>
        <v>304.20000000000005</v>
      </c>
      <c r="I433">
        <v>2</v>
      </c>
      <c r="J433" t="s">
        <v>4364</v>
      </c>
    </row>
    <row r="434" spans="1:10" x14ac:dyDescent="0.55000000000000004">
      <c r="A434" t="s">
        <v>2983</v>
      </c>
      <c r="B434" t="s">
        <v>2984</v>
      </c>
      <c r="C434" t="s">
        <v>8</v>
      </c>
      <c r="D434" t="s">
        <v>9</v>
      </c>
      <c r="E434" t="s">
        <v>10</v>
      </c>
      <c r="F434" t="s">
        <v>11</v>
      </c>
      <c r="G434" s="3">
        <v>51.22</v>
      </c>
      <c r="H434" s="3">
        <f>G434*E434</f>
        <v>307.32</v>
      </c>
      <c r="I434">
        <v>2</v>
      </c>
      <c r="J434" t="s">
        <v>4364</v>
      </c>
    </row>
    <row r="435" spans="1:10" x14ac:dyDescent="0.55000000000000004">
      <c r="A435" t="s">
        <v>3004</v>
      </c>
      <c r="B435" t="s">
        <v>3005</v>
      </c>
      <c r="C435" t="s">
        <v>75</v>
      </c>
      <c r="D435" t="s">
        <v>15</v>
      </c>
      <c r="E435" t="s">
        <v>63</v>
      </c>
      <c r="F435" t="s">
        <v>23</v>
      </c>
      <c r="G435" s="3">
        <v>51.22</v>
      </c>
      <c r="H435" s="3">
        <f>G435*E435</f>
        <v>153.66</v>
      </c>
      <c r="I435">
        <v>4</v>
      </c>
      <c r="J435" t="s">
        <v>4364</v>
      </c>
    </row>
    <row r="436" spans="1:10" x14ac:dyDescent="0.55000000000000004">
      <c r="A436" t="s">
        <v>1380</v>
      </c>
      <c r="B436" t="s">
        <v>1381</v>
      </c>
      <c r="C436" t="s">
        <v>19</v>
      </c>
      <c r="D436" t="s">
        <v>9</v>
      </c>
      <c r="E436" t="s">
        <v>10</v>
      </c>
      <c r="F436" t="s">
        <v>11</v>
      </c>
      <c r="G436" s="3">
        <v>51.87</v>
      </c>
      <c r="H436" s="3">
        <f>G436*E436</f>
        <v>311.21999999999997</v>
      </c>
      <c r="I436">
        <v>4</v>
      </c>
      <c r="J436" t="s">
        <v>4364</v>
      </c>
    </row>
    <row r="437" spans="1:10" x14ac:dyDescent="0.55000000000000004">
      <c r="A437" t="s">
        <v>2649</v>
      </c>
      <c r="B437" t="s">
        <v>2650</v>
      </c>
      <c r="C437" t="s">
        <v>55</v>
      </c>
      <c r="D437" t="s">
        <v>9</v>
      </c>
      <c r="E437" t="s">
        <v>10</v>
      </c>
      <c r="F437" t="s">
        <v>11</v>
      </c>
      <c r="G437" s="3">
        <v>51.87</v>
      </c>
      <c r="H437" s="3">
        <f>G437*E437</f>
        <v>311.21999999999997</v>
      </c>
      <c r="I437">
        <v>2</v>
      </c>
      <c r="J437" t="s">
        <v>4364</v>
      </c>
    </row>
    <row r="438" spans="1:10" x14ac:dyDescent="0.55000000000000004">
      <c r="A438" t="s">
        <v>2747</v>
      </c>
      <c r="B438" t="s">
        <v>2748</v>
      </c>
      <c r="C438" t="s">
        <v>29</v>
      </c>
      <c r="D438" t="s">
        <v>52</v>
      </c>
      <c r="E438" t="s">
        <v>10</v>
      </c>
      <c r="F438" t="s">
        <v>11</v>
      </c>
      <c r="G438" s="3">
        <v>51.87</v>
      </c>
      <c r="H438" s="3">
        <f>G438*E438</f>
        <v>311.21999999999997</v>
      </c>
      <c r="I438">
        <v>4</v>
      </c>
      <c r="J438" t="s">
        <v>4364</v>
      </c>
    </row>
    <row r="439" spans="1:10" x14ac:dyDescent="0.55000000000000004">
      <c r="A439" t="s">
        <v>3518</v>
      </c>
      <c r="B439" t="s">
        <v>759</v>
      </c>
      <c r="C439" t="s">
        <v>19</v>
      </c>
      <c r="D439" t="s">
        <v>15</v>
      </c>
      <c r="E439" t="s">
        <v>10</v>
      </c>
      <c r="F439" t="s">
        <v>11</v>
      </c>
      <c r="G439" s="3">
        <v>51.87</v>
      </c>
      <c r="H439" s="3">
        <f>G439*E439</f>
        <v>311.21999999999997</v>
      </c>
      <c r="I439">
        <v>10</v>
      </c>
      <c r="J439" t="s">
        <v>4364</v>
      </c>
    </row>
    <row r="440" spans="1:10" x14ac:dyDescent="0.55000000000000004">
      <c r="A440" t="s">
        <v>3522</v>
      </c>
      <c r="B440" t="s">
        <v>1425</v>
      </c>
      <c r="C440" t="s">
        <v>19</v>
      </c>
      <c r="D440" t="s">
        <v>20</v>
      </c>
      <c r="E440" t="s">
        <v>10</v>
      </c>
      <c r="F440" t="s">
        <v>11</v>
      </c>
      <c r="G440" s="3">
        <v>51.87</v>
      </c>
      <c r="H440" s="3">
        <f>G440*E440</f>
        <v>311.21999999999997</v>
      </c>
      <c r="I440">
        <v>5</v>
      </c>
      <c r="J440" t="s">
        <v>4364</v>
      </c>
    </row>
    <row r="441" spans="1:10" x14ac:dyDescent="0.55000000000000004">
      <c r="A441" t="s">
        <v>4233</v>
      </c>
      <c r="B441" t="s">
        <v>2059</v>
      </c>
      <c r="C441" t="s">
        <v>8</v>
      </c>
      <c r="D441" t="s">
        <v>15</v>
      </c>
      <c r="E441" t="s">
        <v>10</v>
      </c>
      <c r="F441" t="s">
        <v>11</v>
      </c>
      <c r="G441" s="3">
        <v>52.13</v>
      </c>
      <c r="H441" s="3">
        <f>G441*E441</f>
        <v>312.78000000000003</v>
      </c>
      <c r="I441">
        <v>7</v>
      </c>
      <c r="J441" t="s">
        <v>4364</v>
      </c>
    </row>
    <row r="442" spans="1:10" x14ac:dyDescent="0.55000000000000004">
      <c r="A442" t="s">
        <v>2814</v>
      </c>
      <c r="B442" t="s">
        <v>2815</v>
      </c>
      <c r="C442" t="s">
        <v>51</v>
      </c>
      <c r="D442" t="s">
        <v>52</v>
      </c>
      <c r="E442" t="s">
        <v>10</v>
      </c>
      <c r="F442" t="s">
        <v>11</v>
      </c>
      <c r="G442" s="3">
        <v>52.65</v>
      </c>
      <c r="H442" s="3">
        <f>G442*E442</f>
        <v>315.89999999999998</v>
      </c>
      <c r="I442">
        <v>10</v>
      </c>
      <c r="J442" t="s">
        <v>4364</v>
      </c>
    </row>
    <row r="443" spans="1:10" x14ac:dyDescent="0.55000000000000004">
      <c r="A443" t="s">
        <v>3210</v>
      </c>
      <c r="B443" t="s">
        <v>3211</v>
      </c>
      <c r="C443" t="s">
        <v>51</v>
      </c>
      <c r="D443" t="s">
        <v>52</v>
      </c>
      <c r="E443" t="s">
        <v>10</v>
      </c>
      <c r="F443" t="s">
        <v>11</v>
      </c>
      <c r="G443" s="3">
        <v>52.910000000000004</v>
      </c>
      <c r="H443" s="3">
        <f>G443*E443</f>
        <v>317.46000000000004</v>
      </c>
      <c r="I443">
        <v>4</v>
      </c>
      <c r="J443" t="s">
        <v>4364</v>
      </c>
    </row>
    <row r="444" spans="1:10" x14ac:dyDescent="0.55000000000000004">
      <c r="A444" t="s">
        <v>2243</v>
      </c>
      <c r="B444" t="s">
        <v>2244</v>
      </c>
      <c r="C444" t="s">
        <v>62</v>
      </c>
      <c r="D444" t="s">
        <v>9</v>
      </c>
      <c r="E444" t="s">
        <v>10</v>
      </c>
      <c r="F444" t="s">
        <v>11</v>
      </c>
      <c r="G444" s="3">
        <v>52.910000000000004</v>
      </c>
      <c r="H444" s="3">
        <f>G444*E444</f>
        <v>317.46000000000004</v>
      </c>
      <c r="I444">
        <v>1</v>
      </c>
      <c r="J444" t="s">
        <v>4364</v>
      </c>
    </row>
    <row r="445" spans="1:10" x14ac:dyDescent="0.55000000000000004">
      <c r="A445" t="s">
        <v>191</v>
      </c>
      <c r="B445" t="s">
        <v>192</v>
      </c>
      <c r="C445" t="s">
        <v>136</v>
      </c>
      <c r="D445" t="s">
        <v>15</v>
      </c>
      <c r="E445" t="s">
        <v>16</v>
      </c>
      <c r="F445" t="s">
        <v>11</v>
      </c>
      <c r="G445" s="3">
        <v>53.17</v>
      </c>
      <c r="H445" s="3">
        <f>G445*E445</f>
        <v>638.04</v>
      </c>
      <c r="I445">
        <v>1</v>
      </c>
      <c r="J445" t="s">
        <v>4364</v>
      </c>
    </row>
    <row r="446" spans="1:10" x14ac:dyDescent="0.55000000000000004">
      <c r="A446" t="s">
        <v>296</v>
      </c>
      <c r="B446" t="s">
        <v>297</v>
      </c>
      <c r="C446" t="s">
        <v>55</v>
      </c>
      <c r="D446" t="s">
        <v>9</v>
      </c>
      <c r="E446" t="s">
        <v>10</v>
      </c>
      <c r="F446" t="s">
        <v>11</v>
      </c>
      <c r="G446" s="3">
        <v>53.17</v>
      </c>
      <c r="H446" s="3">
        <f>G446*E446</f>
        <v>319.02</v>
      </c>
      <c r="I446">
        <v>17</v>
      </c>
      <c r="J446" t="s">
        <v>4364</v>
      </c>
    </row>
    <row r="447" spans="1:10" x14ac:dyDescent="0.55000000000000004">
      <c r="A447" t="s">
        <v>601</v>
      </c>
      <c r="B447" t="s">
        <v>602</v>
      </c>
      <c r="C447" t="s">
        <v>37</v>
      </c>
      <c r="D447" t="s">
        <v>9</v>
      </c>
      <c r="E447" t="s">
        <v>10</v>
      </c>
      <c r="F447" t="s">
        <v>11</v>
      </c>
      <c r="G447" s="3">
        <v>53.17</v>
      </c>
      <c r="H447" s="3">
        <f>G447*E447</f>
        <v>319.02</v>
      </c>
      <c r="I447">
        <v>1</v>
      </c>
      <c r="J447" t="s">
        <v>4364</v>
      </c>
    </row>
    <row r="448" spans="1:10" x14ac:dyDescent="0.55000000000000004">
      <c r="A448" t="s">
        <v>1046</v>
      </c>
      <c r="B448" t="s">
        <v>1047</v>
      </c>
      <c r="C448" t="s">
        <v>19</v>
      </c>
      <c r="D448" t="s">
        <v>9</v>
      </c>
      <c r="E448" t="s">
        <v>10</v>
      </c>
      <c r="F448" t="s">
        <v>11</v>
      </c>
      <c r="G448" s="3">
        <v>53.17</v>
      </c>
      <c r="H448" s="3">
        <f>G448*E448</f>
        <v>319.02</v>
      </c>
      <c r="I448">
        <v>1</v>
      </c>
      <c r="J448" t="s">
        <v>4364</v>
      </c>
    </row>
    <row r="449" spans="1:10" x14ac:dyDescent="0.55000000000000004">
      <c r="A449" t="s">
        <v>1144</v>
      </c>
      <c r="B449" t="s">
        <v>1145</v>
      </c>
      <c r="C449" t="s">
        <v>37</v>
      </c>
      <c r="D449" t="s">
        <v>9</v>
      </c>
      <c r="E449" t="s">
        <v>10</v>
      </c>
      <c r="F449" t="s">
        <v>11</v>
      </c>
      <c r="G449" s="3">
        <v>53.17</v>
      </c>
      <c r="H449" s="3">
        <f>G449*E449</f>
        <v>319.02</v>
      </c>
      <c r="I449">
        <v>1</v>
      </c>
      <c r="J449" t="s">
        <v>4364</v>
      </c>
    </row>
    <row r="450" spans="1:10" x14ac:dyDescent="0.55000000000000004">
      <c r="A450" t="s">
        <v>1355</v>
      </c>
      <c r="B450" t="s">
        <v>1264</v>
      </c>
      <c r="C450" t="s">
        <v>62</v>
      </c>
      <c r="D450" t="s">
        <v>20</v>
      </c>
      <c r="E450" t="s">
        <v>63</v>
      </c>
      <c r="F450" t="s">
        <v>23</v>
      </c>
      <c r="G450" s="3">
        <v>53.17</v>
      </c>
      <c r="H450" s="3">
        <f>G450*E450</f>
        <v>159.51</v>
      </c>
      <c r="I450">
        <v>16</v>
      </c>
      <c r="J450" t="s">
        <v>4364</v>
      </c>
    </row>
    <row r="451" spans="1:10" x14ac:dyDescent="0.55000000000000004">
      <c r="A451" t="s">
        <v>1356</v>
      </c>
      <c r="B451" t="s">
        <v>1357</v>
      </c>
      <c r="C451" t="s">
        <v>62</v>
      </c>
      <c r="D451" t="s">
        <v>20</v>
      </c>
      <c r="E451" t="s">
        <v>10</v>
      </c>
      <c r="F451" t="s">
        <v>11</v>
      </c>
      <c r="G451" s="3">
        <v>53.17</v>
      </c>
      <c r="H451" s="3">
        <f>G451*E451</f>
        <v>319.02</v>
      </c>
      <c r="I451">
        <v>14</v>
      </c>
      <c r="J451" t="s">
        <v>4364</v>
      </c>
    </row>
    <row r="452" spans="1:10" x14ac:dyDescent="0.55000000000000004">
      <c r="A452" t="s">
        <v>1392</v>
      </c>
      <c r="B452" t="s">
        <v>1393</v>
      </c>
      <c r="C452" t="s">
        <v>19</v>
      </c>
      <c r="D452" t="s">
        <v>9</v>
      </c>
      <c r="E452" t="s">
        <v>10</v>
      </c>
      <c r="F452" t="s">
        <v>11</v>
      </c>
      <c r="G452" s="3">
        <v>53.17</v>
      </c>
      <c r="H452" s="3">
        <f>G452*E452</f>
        <v>319.02</v>
      </c>
      <c r="I452">
        <v>16</v>
      </c>
      <c r="J452" t="s">
        <v>4364</v>
      </c>
    </row>
    <row r="453" spans="1:10" x14ac:dyDescent="0.55000000000000004">
      <c r="A453" t="s">
        <v>1414</v>
      </c>
      <c r="B453" t="s">
        <v>1415</v>
      </c>
      <c r="C453" t="s">
        <v>75</v>
      </c>
      <c r="D453" t="s">
        <v>9</v>
      </c>
      <c r="E453" t="s">
        <v>10</v>
      </c>
      <c r="F453" t="s">
        <v>11</v>
      </c>
      <c r="G453" s="3">
        <v>53.17</v>
      </c>
      <c r="H453" s="3">
        <f>G453*E453</f>
        <v>319.02</v>
      </c>
      <c r="I453">
        <v>8</v>
      </c>
      <c r="J453" t="s">
        <v>4364</v>
      </c>
    </row>
    <row r="454" spans="1:10" x14ac:dyDescent="0.55000000000000004">
      <c r="A454" t="s">
        <v>1443</v>
      </c>
      <c r="B454" t="s">
        <v>1444</v>
      </c>
      <c r="C454" t="s">
        <v>75</v>
      </c>
      <c r="D454" t="s">
        <v>155</v>
      </c>
      <c r="E454" t="s">
        <v>10</v>
      </c>
      <c r="F454" t="s">
        <v>23</v>
      </c>
      <c r="G454" s="3">
        <v>53.17</v>
      </c>
      <c r="H454" s="3">
        <f>G454*E454</f>
        <v>319.02</v>
      </c>
      <c r="I454">
        <v>6</v>
      </c>
      <c r="J454" t="s">
        <v>4364</v>
      </c>
    </row>
    <row r="455" spans="1:10" x14ac:dyDescent="0.55000000000000004">
      <c r="A455" t="s">
        <v>1472</v>
      </c>
      <c r="B455" t="s">
        <v>1473</v>
      </c>
      <c r="C455" t="s">
        <v>14</v>
      </c>
      <c r="D455" t="s">
        <v>9</v>
      </c>
      <c r="E455" t="s">
        <v>10</v>
      </c>
      <c r="F455" t="s">
        <v>11</v>
      </c>
      <c r="G455" s="3">
        <v>53.17</v>
      </c>
      <c r="H455" s="3">
        <f>G455*E455</f>
        <v>319.02</v>
      </c>
      <c r="I455">
        <v>9</v>
      </c>
      <c r="J455" t="s">
        <v>4364</v>
      </c>
    </row>
    <row r="456" spans="1:10" x14ac:dyDescent="0.55000000000000004">
      <c r="A456" t="s">
        <v>1482</v>
      </c>
      <c r="B456" t="s">
        <v>1190</v>
      </c>
      <c r="C456" t="s">
        <v>75</v>
      </c>
      <c r="D456" t="s">
        <v>9</v>
      </c>
      <c r="E456" t="s">
        <v>10</v>
      </c>
      <c r="F456" t="s">
        <v>11</v>
      </c>
      <c r="G456" s="3">
        <v>53.17</v>
      </c>
      <c r="H456" s="3">
        <f>G456*E456</f>
        <v>319.02</v>
      </c>
      <c r="I456">
        <v>8</v>
      </c>
      <c r="J456" t="s">
        <v>4364</v>
      </c>
    </row>
    <row r="457" spans="1:10" x14ac:dyDescent="0.55000000000000004">
      <c r="A457" t="s">
        <v>1528</v>
      </c>
      <c r="B457" t="s">
        <v>535</v>
      </c>
      <c r="C457" t="s">
        <v>75</v>
      </c>
      <c r="D457" t="s">
        <v>15</v>
      </c>
      <c r="E457" t="s">
        <v>63</v>
      </c>
      <c r="F457" t="s">
        <v>11</v>
      </c>
      <c r="G457" s="3">
        <v>53.17</v>
      </c>
      <c r="H457" s="3">
        <f>G457*E457</f>
        <v>159.51</v>
      </c>
      <c r="I457">
        <v>9</v>
      </c>
      <c r="J457" t="s">
        <v>4364</v>
      </c>
    </row>
    <row r="458" spans="1:10" x14ac:dyDescent="0.55000000000000004">
      <c r="A458" t="s">
        <v>1529</v>
      </c>
      <c r="B458" t="s">
        <v>535</v>
      </c>
      <c r="C458" t="s">
        <v>75</v>
      </c>
      <c r="D458" t="s">
        <v>15</v>
      </c>
      <c r="E458" t="s">
        <v>10</v>
      </c>
      <c r="F458" t="s">
        <v>11</v>
      </c>
      <c r="G458" s="3">
        <v>53.17</v>
      </c>
      <c r="H458" s="3">
        <f>G458*E458</f>
        <v>319.02</v>
      </c>
      <c r="I458">
        <v>5</v>
      </c>
      <c r="J458" t="s">
        <v>4364</v>
      </c>
    </row>
    <row r="459" spans="1:10" x14ac:dyDescent="0.55000000000000004">
      <c r="A459" t="s">
        <v>1732</v>
      </c>
      <c r="B459" t="s">
        <v>1241</v>
      </c>
      <c r="C459" t="s">
        <v>75</v>
      </c>
      <c r="D459" t="s">
        <v>20</v>
      </c>
      <c r="E459" t="s">
        <v>10</v>
      </c>
      <c r="F459" t="s">
        <v>11</v>
      </c>
      <c r="G459" s="3">
        <v>53.17</v>
      </c>
      <c r="H459" s="3">
        <f>G459*E459</f>
        <v>319.02</v>
      </c>
      <c r="I459">
        <v>4</v>
      </c>
      <c r="J459" t="s">
        <v>4364</v>
      </c>
    </row>
    <row r="460" spans="1:10" x14ac:dyDescent="0.55000000000000004">
      <c r="A460" t="s">
        <v>1758</v>
      </c>
      <c r="B460" t="s">
        <v>1484</v>
      </c>
      <c r="C460" t="s">
        <v>19</v>
      </c>
      <c r="D460" t="s">
        <v>9</v>
      </c>
      <c r="E460" t="s">
        <v>10</v>
      </c>
      <c r="F460" t="s">
        <v>11</v>
      </c>
      <c r="G460" s="3">
        <v>53.17</v>
      </c>
      <c r="H460" s="3">
        <f>G460*E460</f>
        <v>319.02</v>
      </c>
      <c r="I460">
        <v>5</v>
      </c>
      <c r="J460" t="s">
        <v>4364</v>
      </c>
    </row>
    <row r="461" spans="1:10" x14ac:dyDescent="0.55000000000000004">
      <c r="A461" t="s">
        <v>2033</v>
      </c>
      <c r="B461" t="s">
        <v>2032</v>
      </c>
      <c r="C461" t="s">
        <v>34</v>
      </c>
      <c r="D461" t="s">
        <v>20</v>
      </c>
      <c r="E461" t="s">
        <v>10</v>
      </c>
      <c r="F461" t="s">
        <v>11</v>
      </c>
      <c r="G461" s="3">
        <v>53.17</v>
      </c>
      <c r="H461" s="3">
        <f>G461*E461</f>
        <v>319.02</v>
      </c>
      <c r="I461">
        <v>7</v>
      </c>
      <c r="J461" t="s">
        <v>4364</v>
      </c>
    </row>
    <row r="462" spans="1:10" x14ac:dyDescent="0.55000000000000004">
      <c r="A462" t="s">
        <v>2200</v>
      </c>
      <c r="B462" t="s">
        <v>1379</v>
      </c>
      <c r="C462" t="s">
        <v>48</v>
      </c>
      <c r="D462" t="s">
        <v>9</v>
      </c>
      <c r="E462" t="s">
        <v>10</v>
      </c>
      <c r="F462" t="s">
        <v>11</v>
      </c>
      <c r="G462" s="3">
        <v>53.17</v>
      </c>
      <c r="H462" s="3">
        <f>G462*E462</f>
        <v>319.02</v>
      </c>
      <c r="I462">
        <v>1</v>
      </c>
      <c r="J462" t="s">
        <v>4364</v>
      </c>
    </row>
    <row r="463" spans="1:10" x14ac:dyDescent="0.55000000000000004">
      <c r="A463" t="s">
        <v>2201</v>
      </c>
      <c r="B463" t="s">
        <v>2202</v>
      </c>
      <c r="C463" t="s">
        <v>48</v>
      </c>
      <c r="D463" t="s">
        <v>9</v>
      </c>
      <c r="E463" t="s">
        <v>10</v>
      </c>
      <c r="F463" t="s">
        <v>11</v>
      </c>
      <c r="G463" s="3">
        <v>53.17</v>
      </c>
      <c r="H463" s="3">
        <f>G463*E463</f>
        <v>319.02</v>
      </c>
      <c r="I463">
        <v>1</v>
      </c>
      <c r="J463" t="s">
        <v>4364</v>
      </c>
    </row>
    <row r="464" spans="1:10" x14ac:dyDescent="0.55000000000000004">
      <c r="A464" t="s">
        <v>2243</v>
      </c>
      <c r="B464" t="s">
        <v>2244</v>
      </c>
      <c r="C464" t="s">
        <v>62</v>
      </c>
      <c r="D464" t="s">
        <v>9</v>
      </c>
      <c r="E464" t="s">
        <v>10</v>
      </c>
      <c r="F464" t="s">
        <v>11</v>
      </c>
      <c r="G464" s="3">
        <v>53.17</v>
      </c>
      <c r="H464" s="3">
        <f>G464*E464</f>
        <v>319.02</v>
      </c>
      <c r="I464">
        <v>1</v>
      </c>
      <c r="J464" t="s">
        <v>4364</v>
      </c>
    </row>
    <row r="465" spans="1:10" x14ac:dyDescent="0.55000000000000004">
      <c r="A465" t="s">
        <v>2492</v>
      </c>
      <c r="B465" t="s">
        <v>2177</v>
      </c>
      <c r="C465" t="s">
        <v>14</v>
      </c>
      <c r="D465" t="s">
        <v>9</v>
      </c>
      <c r="E465" t="s">
        <v>10</v>
      </c>
      <c r="F465" t="s">
        <v>11</v>
      </c>
      <c r="G465" s="3">
        <v>53.17</v>
      </c>
      <c r="H465" s="3">
        <f>G465*E465</f>
        <v>319.02</v>
      </c>
      <c r="I465">
        <v>1</v>
      </c>
      <c r="J465" t="s">
        <v>4364</v>
      </c>
    </row>
    <row r="466" spans="1:10" x14ac:dyDescent="0.55000000000000004">
      <c r="A466" t="s">
        <v>2496</v>
      </c>
      <c r="B466" t="s">
        <v>2497</v>
      </c>
      <c r="C466" t="s">
        <v>29</v>
      </c>
      <c r="D466" t="s">
        <v>9</v>
      </c>
      <c r="E466" t="s">
        <v>10</v>
      </c>
      <c r="F466" t="s">
        <v>11</v>
      </c>
      <c r="G466" s="3">
        <v>53.17</v>
      </c>
      <c r="H466" s="3">
        <f>G466*E466</f>
        <v>319.02</v>
      </c>
      <c r="I466">
        <v>1</v>
      </c>
      <c r="J466" t="s">
        <v>4364</v>
      </c>
    </row>
    <row r="467" spans="1:10" x14ac:dyDescent="0.55000000000000004">
      <c r="A467" t="s">
        <v>2583</v>
      </c>
      <c r="B467" t="s">
        <v>2584</v>
      </c>
      <c r="C467" t="s">
        <v>75</v>
      </c>
      <c r="D467" t="s">
        <v>9</v>
      </c>
      <c r="E467" t="s">
        <v>10</v>
      </c>
      <c r="F467" t="s">
        <v>11</v>
      </c>
      <c r="G467" s="3">
        <v>53.17</v>
      </c>
      <c r="H467" s="3">
        <f>G467*E467</f>
        <v>319.02</v>
      </c>
      <c r="I467">
        <v>1</v>
      </c>
      <c r="J467" t="s">
        <v>4364</v>
      </c>
    </row>
    <row r="468" spans="1:10" x14ac:dyDescent="0.55000000000000004">
      <c r="A468" t="s">
        <v>2917</v>
      </c>
      <c r="B468" t="s">
        <v>2918</v>
      </c>
      <c r="C468" t="s">
        <v>19</v>
      </c>
      <c r="D468" t="s">
        <v>9</v>
      </c>
      <c r="E468" t="s">
        <v>10</v>
      </c>
      <c r="F468" t="s">
        <v>11</v>
      </c>
      <c r="G468" s="3">
        <v>53.17</v>
      </c>
      <c r="H468" s="3">
        <f>G468*E468</f>
        <v>319.02</v>
      </c>
      <c r="I468">
        <v>19</v>
      </c>
      <c r="J468" t="s">
        <v>4364</v>
      </c>
    </row>
    <row r="469" spans="1:10" x14ac:dyDescent="0.55000000000000004">
      <c r="A469" t="s">
        <v>2919</v>
      </c>
      <c r="B469" t="s">
        <v>2920</v>
      </c>
      <c r="C469" t="s">
        <v>19</v>
      </c>
      <c r="D469" t="s">
        <v>9</v>
      </c>
      <c r="E469" t="s">
        <v>10</v>
      </c>
      <c r="F469" t="s">
        <v>11</v>
      </c>
      <c r="G469" s="3">
        <v>53.17</v>
      </c>
      <c r="H469" s="3">
        <f>G469*E469</f>
        <v>319.02</v>
      </c>
      <c r="I469">
        <v>18</v>
      </c>
      <c r="J469" t="s">
        <v>4364</v>
      </c>
    </row>
    <row r="470" spans="1:10" x14ac:dyDescent="0.55000000000000004">
      <c r="A470" t="s">
        <v>2951</v>
      </c>
      <c r="B470" t="s">
        <v>2952</v>
      </c>
      <c r="C470" t="s">
        <v>19</v>
      </c>
      <c r="D470" t="s">
        <v>15</v>
      </c>
      <c r="E470" t="s">
        <v>10</v>
      </c>
      <c r="F470" t="s">
        <v>11</v>
      </c>
      <c r="G470" s="3">
        <v>53.17</v>
      </c>
      <c r="H470" s="3">
        <f>G470*E470</f>
        <v>319.02</v>
      </c>
      <c r="I470">
        <v>1</v>
      </c>
      <c r="J470" t="s">
        <v>4364</v>
      </c>
    </row>
    <row r="471" spans="1:10" x14ac:dyDescent="0.55000000000000004">
      <c r="A471" t="s">
        <v>3578</v>
      </c>
      <c r="B471" t="s">
        <v>3579</v>
      </c>
      <c r="C471" t="s">
        <v>75</v>
      </c>
      <c r="D471" t="s">
        <v>52</v>
      </c>
      <c r="E471" t="s">
        <v>10</v>
      </c>
      <c r="F471" t="s">
        <v>11</v>
      </c>
      <c r="G471" s="3">
        <v>53.17</v>
      </c>
      <c r="H471" s="3">
        <f>G471*E471</f>
        <v>319.02</v>
      </c>
      <c r="I471">
        <v>1</v>
      </c>
      <c r="J471" t="s">
        <v>4364</v>
      </c>
    </row>
    <row r="472" spans="1:10" x14ac:dyDescent="0.55000000000000004">
      <c r="A472" t="s">
        <v>3611</v>
      </c>
      <c r="B472" t="s">
        <v>3612</v>
      </c>
      <c r="C472" t="s">
        <v>62</v>
      </c>
      <c r="D472" t="s">
        <v>15</v>
      </c>
      <c r="E472" t="s">
        <v>63</v>
      </c>
      <c r="F472" t="s">
        <v>23</v>
      </c>
      <c r="G472" s="3">
        <v>53.17</v>
      </c>
      <c r="H472" s="3">
        <f>G472*E472</f>
        <v>159.51</v>
      </c>
      <c r="I472">
        <v>10</v>
      </c>
      <c r="J472" t="s">
        <v>4364</v>
      </c>
    </row>
    <row r="473" spans="1:10" x14ac:dyDescent="0.55000000000000004">
      <c r="A473" t="s">
        <v>3717</v>
      </c>
      <c r="B473" t="s">
        <v>3579</v>
      </c>
      <c r="C473" t="s">
        <v>14</v>
      </c>
      <c r="D473" t="s">
        <v>52</v>
      </c>
      <c r="E473" t="s">
        <v>10</v>
      </c>
      <c r="F473" t="s">
        <v>11</v>
      </c>
      <c r="G473" s="3">
        <v>53.17</v>
      </c>
      <c r="H473" s="3">
        <f>G473*E473</f>
        <v>319.02</v>
      </c>
      <c r="I473">
        <v>1</v>
      </c>
      <c r="J473" t="s">
        <v>4364</v>
      </c>
    </row>
    <row r="474" spans="1:10" x14ac:dyDescent="0.55000000000000004">
      <c r="A474" t="s">
        <v>3867</v>
      </c>
      <c r="B474" t="s">
        <v>3868</v>
      </c>
      <c r="C474" t="s">
        <v>48</v>
      </c>
      <c r="D474" t="s">
        <v>20</v>
      </c>
      <c r="E474" t="s">
        <v>10</v>
      </c>
      <c r="F474" t="s">
        <v>11</v>
      </c>
      <c r="G474" s="3">
        <v>53.17</v>
      </c>
      <c r="H474" s="3">
        <f>G474*E474</f>
        <v>319.02</v>
      </c>
      <c r="I474">
        <v>2</v>
      </c>
      <c r="J474" t="s">
        <v>4364</v>
      </c>
    </row>
    <row r="475" spans="1:10" x14ac:dyDescent="0.55000000000000004">
      <c r="A475" t="s">
        <v>4142</v>
      </c>
      <c r="B475" t="s">
        <v>4143</v>
      </c>
      <c r="C475" t="s">
        <v>37</v>
      </c>
      <c r="D475" t="s">
        <v>15</v>
      </c>
      <c r="E475" t="s">
        <v>10</v>
      </c>
      <c r="F475" t="s">
        <v>11</v>
      </c>
      <c r="G475" s="3">
        <v>53.17</v>
      </c>
      <c r="H475" s="3">
        <f>G475*E475</f>
        <v>319.02</v>
      </c>
      <c r="I475">
        <v>6</v>
      </c>
      <c r="J475" t="s">
        <v>4364</v>
      </c>
    </row>
    <row r="476" spans="1:10" x14ac:dyDescent="0.55000000000000004">
      <c r="A476" t="s">
        <v>4283</v>
      </c>
      <c r="B476" t="s">
        <v>4282</v>
      </c>
      <c r="C476" t="s">
        <v>19</v>
      </c>
      <c r="D476" t="s">
        <v>20</v>
      </c>
      <c r="E476" t="s">
        <v>399</v>
      </c>
      <c r="F476" t="s">
        <v>11</v>
      </c>
      <c r="G476" s="3">
        <v>53.17</v>
      </c>
      <c r="H476" s="3">
        <f>G476*E476</f>
        <v>212.68</v>
      </c>
      <c r="I476">
        <v>1</v>
      </c>
      <c r="J476" t="s">
        <v>4364</v>
      </c>
    </row>
    <row r="477" spans="1:10" x14ac:dyDescent="0.55000000000000004">
      <c r="A477" t="s">
        <v>527</v>
      </c>
      <c r="B477" t="s">
        <v>528</v>
      </c>
      <c r="C477" t="s">
        <v>29</v>
      </c>
      <c r="D477" t="s">
        <v>52</v>
      </c>
      <c r="E477" t="s">
        <v>10</v>
      </c>
      <c r="F477" t="s">
        <v>11</v>
      </c>
      <c r="G477" s="3">
        <v>54.47</v>
      </c>
      <c r="H477" s="3">
        <f>G477*E477</f>
        <v>326.82</v>
      </c>
      <c r="I477">
        <v>1</v>
      </c>
      <c r="J477" t="s">
        <v>4364</v>
      </c>
    </row>
    <row r="478" spans="1:10" x14ac:dyDescent="0.55000000000000004">
      <c r="A478" t="s">
        <v>2014</v>
      </c>
      <c r="B478" t="s">
        <v>2015</v>
      </c>
      <c r="C478" t="s">
        <v>48</v>
      </c>
      <c r="D478" t="s">
        <v>9</v>
      </c>
      <c r="E478" t="s">
        <v>10</v>
      </c>
      <c r="F478" t="s">
        <v>11</v>
      </c>
      <c r="G478" s="3">
        <v>54.47</v>
      </c>
      <c r="H478" s="3">
        <f>G478*E478</f>
        <v>326.82</v>
      </c>
      <c r="I478">
        <v>3</v>
      </c>
      <c r="J478" t="s">
        <v>4364</v>
      </c>
    </row>
    <row r="479" spans="1:10" x14ac:dyDescent="0.55000000000000004">
      <c r="A479" t="s">
        <v>3762</v>
      </c>
      <c r="B479" t="s">
        <v>3763</v>
      </c>
      <c r="C479" t="s">
        <v>19</v>
      </c>
      <c r="D479" t="s">
        <v>103</v>
      </c>
      <c r="E479" t="s">
        <v>10</v>
      </c>
      <c r="F479" t="s">
        <v>11</v>
      </c>
      <c r="G479" s="3">
        <v>54.47</v>
      </c>
      <c r="H479" s="3">
        <f>G479*E479</f>
        <v>326.82</v>
      </c>
      <c r="I479">
        <v>2</v>
      </c>
      <c r="J479" t="s">
        <v>4364</v>
      </c>
    </row>
    <row r="480" spans="1:10" x14ac:dyDescent="0.55000000000000004">
      <c r="A480" t="s">
        <v>3884</v>
      </c>
      <c r="B480" t="s">
        <v>3885</v>
      </c>
      <c r="C480" t="s">
        <v>75</v>
      </c>
      <c r="D480" t="s">
        <v>9</v>
      </c>
      <c r="E480" t="s">
        <v>10</v>
      </c>
      <c r="F480" t="s">
        <v>11</v>
      </c>
      <c r="G480" s="3">
        <v>54.47</v>
      </c>
      <c r="H480" s="3">
        <f>G480*E480</f>
        <v>326.82</v>
      </c>
      <c r="I480">
        <v>2</v>
      </c>
      <c r="J480" t="s">
        <v>4364</v>
      </c>
    </row>
    <row r="481" spans="1:10" x14ac:dyDescent="0.55000000000000004">
      <c r="A481" t="s">
        <v>1371</v>
      </c>
      <c r="B481" t="s">
        <v>1372</v>
      </c>
      <c r="C481" t="s">
        <v>19</v>
      </c>
      <c r="D481" t="s">
        <v>9</v>
      </c>
      <c r="E481" t="s">
        <v>10</v>
      </c>
      <c r="F481" t="s">
        <v>11</v>
      </c>
      <c r="G481" s="3">
        <v>54.730000000000004</v>
      </c>
      <c r="H481" s="3">
        <f>G481*E481</f>
        <v>328.38</v>
      </c>
      <c r="I481">
        <v>3</v>
      </c>
      <c r="J481" t="s">
        <v>4364</v>
      </c>
    </row>
    <row r="482" spans="1:10" x14ac:dyDescent="0.55000000000000004">
      <c r="A482" t="s">
        <v>1942</v>
      </c>
      <c r="B482" t="s">
        <v>1941</v>
      </c>
      <c r="C482" t="s">
        <v>75</v>
      </c>
      <c r="D482" t="s">
        <v>9</v>
      </c>
      <c r="E482" t="s">
        <v>16</v>
      </c>
      <c r="F482" t="s">
        <v>11</v>
      </c>
      <c r="G482" s="3">
        <v>54.730000000000004</v>
      </c>
      <c r="H482" s="3">
        <f>G482*E482</f>
        <v>656.76</v>
      </c>
      <c r="I482">
        <v>6</v>
      </c>
      <c r="J482" t="s">
        <v>4364</v>
      </c>
    </row>
    <row r="483" spans="1:10" x14ac:dyDescent="0.55000000000000004">
      <c r="A483" t="s">
        <v>2560</v>
      </c>
      <c r="B483" t="s">
        <v>1427</v>
      </c>
      <c r="C483" t="s">
        <v>48</v>
      </c>
      <c r="D483" t="s">
        <v>20</v>
      </c>
      <c r="E483" t="s">
        <v>10</v>
      </c>
      <c r="F483" t="s">
        <v>11</v>
      </c>
      <c r="G483" s="3">
        <v>54.730000000000004</v>
      </c>
      <c r="H483" s="3">
        <f>G483*E483</f>
        <v>328.38</v>
      </c>
      <c r="I483">
        <v>5</v>
      </c>
      <c r="J483" t="s">
        <v>4364</v>
      </c>
    </row>
    <row r="484" spans="1:10" x14ac:dyDescent="0.55000000000000004">
      <c r="A484" t="s">
        <v>3422</v>
      </c>
      <c r="B484" t="s">
        <v>3423</v>
      </c>
      <c r="C484" t="s">
        <v>19</v>
      </c>
      <c r="D484" t="s">
        <v>52</v>
      </c>
      <c r="E484" t="s">
        <v>10</v>
      </c>
      <c r="F484" t="s">
        <v>11</v>
      </c>
      <c r="G484" s="3">
        <v>54.730000000000004</v>
      </c>
      <c r="H484" s="3">
        <f>G484*E484</f>
        <v>328.38</v>
      </c>
      <c r="I484">
        <v>4</v>
      </c>
      <c r="J484" t="s">
        <v>4364</v>
      </c>
    </row>
    <row r="485" spans="1:10" x14ac:dyDescent="0.55000000000000004">
      <c r="A485" t="s">
        <v>3772</v>
      </c>
      <c r="B485" t="s">
        <v>3773</v>
      </c>
      <c r="C485" t="s">
        <v>75</v>
      </c>
      <c r="D485" t="s">
        <v>20</v>
      </c>
      <c r="E485" t="s">
        <v>10</v>
      </c>
      <c r="F485" t="s">
        <v>11</v>
      </c>
      <c r="G485" s="3">
        <v>54.730000000000004</v>
      </c>
      <c r="H485" s="3">
        <f>G485*E485</f>
        <v>328.38</v>
      </c>
      <c r="I485">
        <v>2</v>
      </c>
      <c r="J485" t="s">
        <v>4364</v>
      </c>
    </row>
    <row r="486" spans="1:10" x14ac:dyDescent="0.55000000000000004">
      <c r="A486" t="s">
        <v>3918</v>
      </c>
      <c r="B486" t="s">
        <v>3919</v>
      </c>
      <c r="C486" t="s">
        <v>55</v>
      </c>
      <c r="D486" t="s">
        <v>20</v>
      </c>
      <c r="E486" t="s">
        <v>10</v>
      </c>
      <c r="F486" t="s">
        <v>11</v>
      </c>
      <c r="G486" s="3">
        <v>54.730000000000004</v>
      </c>
      <c r="H486" s="3">
        <f>G486*E486</f>
        <v>328.38</v>
      </c>
      <c r="I486">
        <v>2</v>
      </c>
      <c r="J486" t="s">
        <v>4364</v>
      </c>
    </row>
    <row r="487" spans="1:10" x14ac:dyDescent="0.55000000000000004">
      <c r="A487" t="s">
        <v>2398</v>
      </c>
      <c r="B487" t="s">
        <v>2399</v>
      </c>
      <c r="C487" t="s">
        <v>48</v>
      </c>
      <c r="D487" t="s">
        <v>9</v>
      </c>
      <c r="E487" t="s">
        <v>10</v>
      </c>
      <c r="F487" t="s">
        <v>11</v>
      </c>
      <c r="G487" s="3">
        <v>55.25</v>
      </c>
      <c r="H487" s="3">
        <f>G487*E487</f>
        <v>331.5</v>
      </c>
      <c r="I487">
        <v>5</v>
      </c>
      <c r="J487" t="s">
        <v>4364</v>
      </c>
    </row>
    <row r="488" spans="1:10" x14ac:dyDescent="0.55000000000000004">
      <c r="A488" t="s">
        <v>3035</v>
      </c>
      <c r="B488" t="s">
        <v>3036</v>
      </c>
      <c r="C488" t="s">
        <v>75</v>
      </c>
      <c r="D488" t="s">
        <v>15</v>
      </c>
      <c r="E488" t="s">
        <v>10</v>
      </c>
      <c r="F488" t="s">
        <v>11</v>
      </c>
      <c r="G488" s="3">
        <v>55.510000000000005</v>
      </c>
      <c r="H488" s="3">
        <f>G488*E488</f>
        <v>333.06000000000006</v>
      </c>
      <c r="I488">
        <v>7</v>
      </c>
      <c r="J488" t="s">
        <v>4364</v>
      </c>
    </row>
    <row r="489" spans="1:10" x14ac:dyDescent="0.55000000000000004">
      <c r="A489" t="s">
        <v>564</v>
      </c>
      <c r="B489" t="s">
        <v>565</v>
      </c>
      <c r="C489" t="s">
        <v>37</v>
      </c>
      <c r="D489" t="s">
        <v>9</v>
      </c>
      <c r="E489" t="s">
        <v>10</v>
      </c>
      <c r="F489" t="s">
        <v>11</v>
      </c>
      <c r="G489" s="3">
        <v>55.77</v>
      </c>
      <c r="H489" s="3">
        <f>G489*E489</f>
        <v>334.62</v>
      </c>
      <c r="I489">
        <v>2</v>
      </c>
      <c r="J489" t="s">
        <v>4364</v>
      </c>
    </row>
    <row r="490" spans="1:10" x14ac:dyDescent="0.55000000000000004">
      <c r="A490" t="s">
        <v>576</v>
      </c>
      <c r="B490" t="s">
        <v>577</v>
      </c>
      <c r="C490" t="s">
        <v>37</v>
      </c>
      <c r="D490" t="s">
        <v>9</v>
      </c>
      <c r="E490" t="s">
        <v>10</v>
      </c>
      <c r="F490" t="s">
        <v>11</v>
      </c>
      <c r="G490" s="3">
        <v>55.77</v>
      </c>
      <c r="H490" s="3">
        <f>G490*E490</f>
        <v>334.62</v>
      </c>
      <c r="I490">
        <v>1</v>
      </c>
      <c r="J490" t="s">
        <v>4364</v>
      </c>
    </row>
    <row r="491" spans="1:10" x14ac:dyDescent="0.55000000000000004">
      <c r="A491" t="s">
        <v>593</v>
      </c>
      <c r="B491" t="s">
        <v>594</v>
      </c>
      <c r="C491" t="s">
        <v>42</v>
      </c>
      <c r="D491" t="s">
        <v>20</v>
      </c>
      <c r="E491" t="s">
        <v>10</v>
      </c>
      <c r="F491" t="s">
        <v>11</v>
      </c>
      <c r="G491" s="3">
        <v>55.77</v>
      </c>
      <c r="H491" s="3">
        <f>G491*E491</f>
        <v>334.62</v>
      </c>
      <c r="I491">
        <v>1</v>
      </c>
      <c r="J491" t="s">
        <v>4364</v>
      </c>
    </row>
    <row r="492" spans="1:10" x14ac:dyDescent="0.55000000000000004">
      <c r="A492" t="s">
        <v>709</v>
      </c>
      <c r="B492" t="s">
        <v>710</v>
      </c>
      <c r="C492" t="s">
        <v>62</v>
      </c>
      <c r="D492" t="s">
        <v>9</v>
      </c>
      <c r="E492" t="s">
        <v>10</v>
      </c>
      <c r="F492" t="s">
        <v>11</v>
      </c>
      <c r="G492" s="3">
        <v>55.77</v>
      </c>
      <c r="H492" s="3">
        <f>G492*E492</f>
        <v>334.62</v>
      </c>
      <c r="I492">
        <v>1</v>
      </c>
      <c r="J492" t="s">
        <v>4364</v>
      </c>
    </row>
    <row r="493" spans="1:10" x14ac:dyDescent="0.55000000000000004">
      <c r="A493" t="s">
        <v>1263</v>
      </c>
      <c r="B493" t="s">
        <v>1264</v>
      </c>
      <c r="C493" t="s">
        <v>48</v>
      </c>
      <c r="D493" t="s">
        <v>20</v>
      </c>
      <c r="E493" t="s">
        <v>63</v>
      </c>
      <c r="F493" t="s">
        <v>23</v>
      </c>
      <c r="G493" s="3">
        <v>55.77</v>
      </c>
      <c r="H493" s="3">
        <f>G493*E493</f>
        <v>167.31</v>
      </c>
      <c r="I493">
        <v>10</v>
      </c>
      <c r="J493" t="s">
        <v>4364</v>
      </c>
    </row>
    <row r="494" spans="1:10" x14ac:dyDescent="0.55000000000000004">
      <c r="A494" t="s">
        <v>3304</v>
      </c>
      <c r="B494" t="s">
        <v>3305</v>
      </c>
      <c r="C494" t="s">
        <v>48</v>
      </c>
      <c r="D494" t="s">
        <v>15</v>
      </c>
      <c r="E494" t="s">
        <v>10</v>
      </c>
      <c r="F494" t="s">
        <v>11</v>
      </c>
      <c r="G494" s="3">
        <v>55.77</v>
      </c>
      <c r="H494" s="3">
        <f>G494*E494</f>
        <v>334.62</v>
      </c>
      <c r="I494">
        <v>6</v>
      </c>
      <c r="J494" t="s">
        <v>4364</v>
      </c>
    </row>
    <row r="495" spans="1:10" x14ac:dyDescent="0.55000000000000004">
      <c r="A495" t="s">
        <v>3449</v>
      </c>
      <c r="B495" t="s">
        <v>3450</v>
      </c>
      <c r="C495" t="s">
        <v>37</v>
      </c>
      <c r="D495" t="s">
        <v>9</v>
      </c>
      <c r="E495" t="s">
        <v>10</v>
      </c>
      <c r="F495" t="s">
        <v>11</v>
      </c>
      <c r="G495" s="3">
        <v>55.77</v>
      </c>
      <c r="H495" s="3">
        <f>G495*E495</f>
        <v>334.62</v>
      </c>
      <c r="I495">
        <v>2</v>
      </c>
      <c r="J495" t="s">
        <v>4364</v>
      </c>
    </row>
    <row r="496" spans="1:10" x14ac:dyDescent="0.55000000000000004">
      <c r="A496" t="s">
        <v>3587</v>
      </c>
      <c r="B496" t="s">
        <v>1379</v>
      </c>
      <c r="C496" t="s">
        <v>62</v>
      </c>
      <c r="D496" t="s">
        <v>9</v>
      </c>
      <c r="E496" t="s">
        <v>63</v>
      </c>
      <c r="F496" t="s">
        <v>11</v>
      </c>
      <c r="G496" s="3">
        <v>55.77</v>
      </c>
      <c r="H496" s="3">
        <f>G496*E496</f>
        <v>167.31</v>
      </c>
      <c r="I496">
        <v>4</v>
      </c>
      <c r="J496" t="s">
        <v>4364</v>
      </c>
    </row>
    <row r="497" spans="1:10" x14ac:dyDescent="0.55000000000000004">
      <c r="A497" t="s">
        <v>3749</v>
      </c>
      <c r="B497" t="s">
        <v>2506</v>
      </c>
      <c r="C497" t="s">
        <v>19</v>
      </c>
      <c r="D497" t="s">
        <v>9</v>
      </c>
      <c r="E497" t="s">
        <v>10</v>
      </c>
      <c r="F497" t="s">
        <v>11</v>
      </c>
      <c r="G497" s="3">
        <v>55.77</v>
      </c>
      <c r="H497" s="3">
        <f>G497*E497</f>
        <v>334.62</v>
      </c>
      <c r="I497">
        <v>1</v>
      </c>
      <c r="J497" t="s">
        <v>4364</v>
      </c>
    </row>
    <row r="498" spans="1:10" x14ac:dyDescent="0.55000000000000004">
      <c r="A498" t="s">
        <v>452</v>
      </c>
      <c r="B498" t="s">
        <v>453</v>
      </c>
      <c r="C498" t="s">
        <v>51</v>
      </c>
      <c r="D498" t="s">
        <v>52</v>
      </c>
      <c r="E498" t="s">
        <v>10</v>
      </c>
      <c r="F498" t="s">
        <v>11</v>
      </c>
      <c r="G498" s="3">
        <v>56.03</v>
      </c>
      <c r="H498" s="3">
        <f>G498*E498</f>
        <v>336.18</v>
      </c>
      <c r="I498">
        <v>4</v>
      </c>
      <c r="J498" t="s">
        <v>4364</v>
      </c>
    </row>
    <row r="499" spans="1:10" x14ac:dyDescent="0.55000000000000004">
      <c r="A499" t="s">
        <v>1081</v>
      </c>
      <c r="B499" t="s">
        <v>1082</v>
      </c>
      <c r="C499" t="s">
        <v>55</v>
      </c>
      <c r="D499" t="s">
        <v>9</v>
      </c>
      <c r="E499" t="s">
        <v>10</v>
      </c>
      <c r="F499" t="s">
        <v>11</v>
      </c>
      <c r="G499" s="3">
        <v>56.03</v>
      </c>
      <c r="H499" s="3">
        <f>G499*E499</f>
        <v>336.18</v>
      </c>
      <c r="I499">
        <v>5</v>
      </c>
      <c r="J499" t="s">
        <v>4364</v>
      </c>
    </row>
    <row r="500" spans="1:10" x14ac:dyDescent="0.55000000000000004">
      <c r="A500" t="s">
        <v>1115</v>
      </c>
      <c r="B500" t="s">
        <v>1116</v>
      </c>
      <c r="C500" t="s">
        <v>75</v>
      </c>
      <c r="D500" t="s">
        <v>9</v>
      </c>
      <c r="E500" t="s">
        <v>10</v>
      </c>
      <c r="F500" t="s">
        <v>11</v>
      </c>
      <c r="G500" s="3">
        <v>56.03</v>
      </c>
      <c r="H500" s="3">
        <f>G500*E500</f>
        <v>336.18</v>
      </c>
      <c r="I500">
        <v>9</v>
      </c>
      <c r="J500" t="s">
        <v>4364</v>
      </c>
    </row>
    <row r="501" spans="1:10" x14ac:dyDescent="0.55000000000000004">
      <c r="A501" t="s">
        <v>1319</v>
      </c>
      <c r="B501" t="s">
        <v>1320</v>
      </c>
      <c r="C501" t="s">
        <v>19</v>
      </c>
      <c r="D501" t="s">
        <v>9</v>
      </c>
      <c r="E501" t="s">
        <v>10</v>
      </c>
      <c r="F501" t="s">
        <v>11</v>
      </c>
      <c r="G501" s="3">
        <v>56.03</v>
      </c>
      <c r="H501" s="3">
        <f>G501*E501</f>
        <v>336.18</v>
      </c>
      <c r="I501">
        <v>3</v>
      </c>
      <c r="J501" t="s">
        <v>4364</v>
      </c>
    </row>
    <row r="502" spans="1:10" x14ac:dyDescent="0.55000000000000004">
      <c r="A502" t="s">
        <v>1329</v>
      </c>
      <c r="B502" t="s">
        <v>1330</v>
      </c>
      <c r="C502" t="s">
        <v>62</v>
      </c>
      <c r="D502" t="s">
        <v>9</v>
      </c>
      <c r="E502" t="s">
        <v>10</v>
      </c>
      <c r="F502" t="s">
        <v>11</v>
      </c>
      <c r="G502" s="3">
        <v>56.03</v>
      </c>
      <c r="H502" s="3">
        <f>G502*E502</f>
        <v>336.18</v>
      </c>
      <c r="I502">
        <v>4</v>
      </c>
      <c r="J502" t="s">
        <v>4364</v>
      </c>
    </row>
    <row r="503" spans="1:10" x14ac:dyDescent="0.55000000000000004">
      <c r="A503" t="s">
        <v>1474</v>
      </c>
      <c r="B503" t="s">
        <v>1475</v>
      </c>
      <c r="C503" t="s">
        <v>75</v>
      </c>
      <c r="D503" t="s">
        <v>9</v>
      </c>
      <c r="E503" t="s">
        <v>10</v>
      </c>
      <c r="F503" t="s">
        <v>11</v>
      </c>
      <c r="G503" s="3">
        <v>56.03</v>
      </c>
      <c r="H503" s="3">
        <f>G503*E503</f>
        <v>336.18</v>
      </c>
      <c r="I503">
        <v>10</v>
      </c>
      <c r="J503" t="s">
        <v>4364</v>
      </c>
    </row>
    <row r="504" spans="1:10" x14ac:dyDescent="0.55000000000000004">
      <c r="A504" t="s">
        <v>1504</v>
      </c>
      <c r="B504" t="s">
        <v>1505</v>
      </c>
      <c r="C504" t="s">
        <v>37</v>
      </c>
      <c r="D504" t="s">
        <v>155</v>
      </c>
      <c r="E504" t="s">
        <v>10</v>
      </c>
      <c r="F504" t="s">
        <v>11</v>
      </c>
      <c r="G504" s="3">
        <v>56.03</v>
      </c>
      <c r="H504" s="3">
        <f>G504*E504</f>
        <v>336.18</v>
      </c>
      <c r="I504">
        <v>10</v>
      </c>
      <c r="J504" t="s">
        <v>4364</v>
      </c>
    </row>
    <row r="505" spans="1:10" x14ac:dyDescent="0.55000000000000004">
      <c r="A505" t="s">
        <v>1549</v>
      </c>
      <c r="B505" t="s">
        <v>1213</v>
      </c>
      <c r="C505" t="s">
        <v>37</v>
      </c>
      <c r="D505" t="s">
        <v>9</v>
      </c>
      <c r="E505" t="s">
        <v>10</v>
      </c>
      <c r="F505" t="s">
        <v>11</v>
      </c>
      <c r="G505" s="3">
        <v>56.03</v>
      </c>
      <c r="H505" s="3">
        <f>G505*E505</f>
        <v>336.18</v>
      </c>
      <c r="I505">
        <v>5</v>
      </c>
      <c r="J505" t="s">
        <v>4364</v>
      </c>
    </row>
    <row r="506" spans="1:10" x14ac:dyDescent="0.55000000000000004">
      <c r="A506" t="s">
        <v>1836</v>
      </c>
      <c r="B506" t="s">
        <v>1837</v>
      </c>
      <c r="C506" t="s">
        <v>37</v>
      </c>
      <c r="D506" t="s">
        <v>9</v>
      </c>
      <c r="E506" t="s">
        <v>10</v>
      </c>
      <c r="F506" t="s">
        <v>11</v>
      </c>
      <c r="G506" s="3">
        <v>56.03</v>
      </c>
      <c r="H506" s="3">
        <f>G506*E506</f>
        <v>336.18</v>
      </c>
      <c r="I506">
        <v>4</v>
      </c>
      <c r="J506" t="s">
        <v>4364</v>
      </c>
    </row>
    <row r="507" spans="1:10" x14ac:dyDescent="0.55000000000000004">
      <c r="A507" t="s">
        <v>1978</v>
      </c>
      <c r="B507" t="s">
        <v>1979</v>
      </c>
      <c r="C507" t="s">
        <v>120</v>
      </c>
      <c r="D507" t="s">
        <v>9</v>
      </c>
      <c r="E507" t="s">
        <v>10</v>
      </c>
      <c r="F507" t="s">
        <v>11</v>
      </c>
      <c r="G507" s="3">
        <v>56.03</v>
      </c>
      <c r="H507" s="3">
        <f>G507*E507</f>
        <v>336.18</v>
      </c>
      <c r="I507">
        <v>18</v>
      </c>
      <c r="J507" t="s">
        <v>4364</v>
      </c>
    </row>
    <row r="508" spans="1:10" x14ac:dyDescent="0.55000000000000004">
      <c r="A508" t="s">
        <v>1980</v>
      </c>
      <c r="B508" t="s">
        <v>1979</v>
      </c>
      <c r="C508" t="s">
        <v>113</v>
      </c>
      <c r="D508" t="s">
        <v>9</v>
      </c>
      <c r="E508" t="s">
        <v>10</v>
      </c>
      <c r="F508" t="s">
        <v>11</v>
      </c>
      <c r="G508" s="3">
        <v>56.03</v>
      </c>
      <c r="H508" s="3">
        <f>G508*E508</f>
        <v>336.18</v>
      </c>
      <c r="I508">
        <v>7</v>
      </c>
      <c r="J508" t="s">
        <v>4364</v>
      </c>
    </row>
    <row r="509" spans="1:10" x14ac:dyDescent="0.55000000000000004">
      <c r="A509" t="s">
        <v>1981</v>
      </c>
      <c r="B509" t="s">
        <v>1425</v>
      </c>
      <c r="C509" t="s">
        <v>37</v>
      </c>
      <c r="D509" t="s">
        <v>20</v>
      </c>
      <c r="E509" t="s">
        <v>10</v>
      </c>
      <c r="F509" t="s">
        <v>11</v>
      </c>
      <c r="G509" s="3">
        <v>56.03</v>
      </c>
      <c r="H509" s="3">
        <f>G509*E509</f>
        <v>336.18</v>
      </c>
      <c r="I509">
        <v>16</v>
      </c>
      <c r="J509" t="s">
        <v>4364</v>
      </c>
    </row>
    <row r="510" spans="1:10" x14ac:dyDescent="0.55000000000000004">
      <c r="A510" t="s">
        <v>2498</v>
      </c>
      <c r="B510" t="s">
        <v>2497</v>
      </c>
      <c r="C510" t="s">
        <v>26</v>
      </c>
      <c r="D510" t="s">
        <v>9</v>
      </c>
      <c r="E510" t="s">
        <v>10</v>
      </c>
      <c r="F510" t="s">
        <v>11</v>
      </c>
      <c r="G510" s="3">
        <v>56.03</v>
      </c>
      <c r="H510" s="3">
        <f>G510*E510</f>
        <v>336.18</v>
      </c>
      <c r="I510">
        <v>1</v>
      </c>
      <c r="J510" t="s">
        <v>4364</v>
      </c>
    </row>
    <row r="511" spans="1:10" x14ac:dyDescent="0.55000000000000004">
      <c r="A511" t="s">
        <v>2499</v>
      </c>
      <c r="B511" t="s">
        <v>2500</v>
      </c>
      <c r="C511" t="s">
        <v>75</v>
      </c>
      <c r="D511" t="s">
        <v>9</v>
      </c>
      <c r="E511" t="s">
        <v>10</v>
      </c>
      <c r="F511" t="s">
        <v>11</v>
      </c>
      <c r="G511" s="3">
        <v>56.03</v>
      </c>
      <c r="H511" s="3">
        <f>G511*E511</f>
        <v>336.18</v>
      </c>
      <c r="I511">
        <v>1</v>
      </c>
      <c r="J511" t="s">
        <v>4364</v>
      </c>
    </row>
    <row r="512" spans="1:10" x14ac:dyDescent="0.55000000000000004">
      <c r="A512" t="s">
        <v>2977</v>
      </c>
      <c r="B512" t="s">
        <v>2978</v>
      </c>
      <c r="C512" t="s">
        <v>75</v>
      </c>
      <c r="D512" t="s">
        <v>9</v>
      </c>
      <c r="E512" t="s">
        <v>10</v>
      </c>
      <c r="F512" t="s">
        <v>11</v>
      </c>
      <c r="G512" s="3">
        <v>56.03</v>
      </c>
      <c r="H512" s="3">
        <f>G512*E512</f>
        <v>336.18</v>
      </c>
      <c r="I512">
        <v>4</v>
      </c>
      <c r="J512" t="s">
        <v>4364</v>
      </c>
    </row>
    <row r="513" spans="1:10" x14ac:dyDescent="0.55000000000000004">
      <c r="A513" t="s">
        <v>3236</v>
      </c>
      <c r="B513" t="s">
        <v>3237</v>
      </c>
      <c r="C513" t="s">
        <v>14</v>
      </c>
      <c r="D513" t="s">
        <v>9</v>
      </c>
      <c r="E513" t="s">
        <v>10</v>
      </c>
      <c r="F513" t="s">
        <v>11</v>
      </c>
      <c r="G513" s="3">
        <v>56.03</v>
      </c>
      <c r="H513" s="3">
        <f>G513*E513</f>
        <v>336.18</v>
      </c>
      <c r="I513">
        <v>5</v>
      </c>
      <c r="J513" t="s">
        <v>4364</v>
      </c>
    </row>
    <row r="514" spans="1:10" x14ac:dyDescent="0.55000000000000004">
      <c r="A514" t="s">
        <v>3460</v>
      </c>
      <c r="B514" t="s">
        <v>1253</v>
      </c>
      <c r="C514" t="s">
        <v>62</v>
      </c>
      <c r="D514" t="s">
        <v>9</v>
      </c>
      <c r="E514" t="s">
        <v>10</v>
      </c>
      <c r="F514" t="s">
        <v>11</v>
      </c>
      <c r="G514" s="3">
        <v>56.03</v>
      </c>
      <c r="H514" s="3">
        <f>G514*E514</f>
        <v>336.18</v>
      </c>
      <c r="I514">
        <v>5</v>
      </c>
      <c r="J514" t="s">
        <v>4364</v>
      </c>
    </row>
    <row r="515" spans="1:10" x14ac:dyDescent="0.55000000000000004">
      <c r="A515" t="s">
        <v>4187</v>
      </c>
      <c r="B515" t="s">
        <v>2106</v>
      </c>
      <c r="C515" t="s">
        <v>42</v>
      </c>
      <c r="D515" t="s">
        <v>15</v>
      </c>
      <c r="E515" t="s">
        <v>10</v>
      </c>
      <c r="F515" t="s">
        <v>11</v>
      </c>
      <c r="G515" s="3">
        <v>56.03</v>
      </c>
      <c r="H515" s="3">
        <f>G515*E515</f>
        <v>336.18</v>
      </c>
      <c r="I515">
        <v>1</v>
      </c>
      <c r="J515" t="s">
        <v>4364</v>
      </c>
    </row>
    <row r="516" spans="1:10" x14ac:dyDescent="0.55000000000000004">
      <c r="A516" t="s">
        <v>4222</v>
      </c>
      <c r="B516" t="s">
        <v>2007</v>
      </c>
      <c r="C516" t="s">
        <v>75</v>
      </c>
      <c r="D516" t="s">
        <v>15</v>
      </c>
      <c r="E516" t="s">
        <v>10</v>
      </c>
      <c r="F516" t="s">
        <v>11</v>
      </c>
      <c r="G516" s="3">
        <v>56.03</v>
      </c>
      <c r="H516" s="3">
        <f>G516*E516</f>
        <v>336.18</v>
      </c>
      <c r="I516">
        <v>5</v>
      </c>
      <c r="J516" t="s">
        <v>4364</v>
      </c>
    </row>
    <row r="517" spans="1:10" x14ac:dyDescent="0.55000000000000004">
      <c r="A517" t="s">
        <v>3064</v>
      </c>
      <c r="B517" t="s">
        <v>3065</v>
      </c>
      <c r="C517" t="s">
        <v>19</v>
      </c>
      <c r="D517" t="s">
        <v>15</v>
      </c>
      <c r="E517" t="s">
        <v>63</v>
      </c>
      <c r="F517" t="s">
        <v>23</v>
      </c>
      <c r="G517" s="3">
        <v>56.29</v>
      </c>
      <c r="H517" s="3">
        <f>G517*E517</f>
        <v>168.87</v>
      </c>
      <c r="I517">
        <v>2</v>
      </c>
      <c r="J517" t="s">
        <v>4364</v>
      </c>
    </row>
    <row r="518" spans="1:10" x14ac:dyDescent="0.55000000000000004">
      <c r="A518" t="s">
        <v>2389</v>
      </c>
      <c r="B518" t="s">
        <v>2390</v>
      </c>
      <c r="C518" t="s">
        <v>55</v>
      </c>
      <c r="D518" t="s">
        <v>9</v>
      </c>
      <c r="E518" t="s">
        <v>10</v>
      </c>
      <c r="F518" t="s">
        <v>11</v>
      </c>
      <c r="G518" s="3">
        <v>56.550000000000004</v>
      </c>
      <c r="H518" s="3">
        <f>G518*E518</f>
        <v>339.3</v>
      </c>
      <c r="I518">
        <v>3</v>
      </c>
      <c r="J518" t="s">
        <v>4364</v>
      </c>
    </row>
    <row r="519" spans="1:10" x14ac:dyDescent="0.55000000000000004">
      <c r="A519" t="s">
        <v>4187</v>
      </c>
      <c r="B519" t="s">
        <v>2106</v>
      </c>
      <c r="C519" t="s">
        <v>42</v>
      </c>
      <c r="D519" t="s">
        <v>15</v>
      </c>
      <c r="E519" t="s">
        <v>10</v>
      </c>
      <c r="F519" t="s">
        <v>11</v>
      </c>
      <c r="G519" s="3">
        <v>56.680000000000007</v>
      </c>
      <c r="H519" s="3">
        <f>G519*E519</f>
        <v>340.08000000000004</v>
      </c>
      <c r="I519">
        <v>1</v>
      </c>
      <c r="J519" t="s">
        <v>4364</v>
      </c>
    </row>
    <row r="520" spans="1:10" x14ac:dyDescent="0.55000000000000004">
      <c r="A520" t="s">
        <v>4187</v>
      </c>
      <c r="B520" t="s">
        <v>2106</v>
      </c>
      <c r="C520" t="s">
        <v>42</v>
      </c>
      <c r="D520" t="s">
        <v>15</v>
      </c>
      <c r="E520" t="s">
        <v>10</v>
      </c>
      <c r="F520" t="s">
        <v>11</v>
      </c>
      <c r="G520" s="3">
        <v>56.680000000000007</v>
      </c>
      <c r="H520" s="3">
        <f>G520*E520</f>
        <v>340.08000000000004</v>
      </c>
      <c r="I520">
        <v>1</v>
      </c>
      <c r="J520" t="s">
        <v>4364</v>
      </c>
    </row>
    <row r="521" spans="1:10" x14ac:dyDescent="0.55000000000000004">
      <c r="A521" t="s">
        <v>4187</v>
      </c>
      <c r="B521" t="s">
        <v>2106</v>
      </c>
      <c r="C521" t="s">
        <v>42</v>
      </c>
      <c r="D521" t="s">
        <v>15</v>
      </c>
      <c r="E521" t="s">
        <v>10</v>
      </c>
      <c r="F521" t="s">
        <v>11</v>
      </c>
      <c r="G521" s="3">
        <v>56.680000000000007</v>
      </c>
      <c r="H521" s="3">
        <f>G521*E521</f>
        <v>340.08000000000004</v>
      </c>
      <c r="I521">
        <v>1</v>
      </c>
      <c r="J521" t="s">
        <v>4364</v>
      </c>
    </row>
    <row r="522" spans="1:10" x14ac:dyDescent="0.55000000000000004">
      <c r="A522" t="s">
        <v>4187</v>
      </c>
      <c r="B522" t="s">
        <v>2106</v>
      </c>
      <c r="C522" t="s">
        <v>42</v>
      </c>
      <c r="D522" t="s">
        <v>15</v>
      </c>
      <c r="E522" t="s">
        <v>10</v>
      </c>
      <c r="F522" t="s">
        <v>11</v>
      </c>
      <c r="G522" s="3">
        <v>56.680000000000007</v>
      </c>
      <c r="H522" s="3">
        <f>G522*E522</f>
        <v>340.08000000000004</v>
      </c>
      <c r="I522">
        <v>1</v>
      </c>
      <c r="J522" t="s">
        <v>4364</v>
      </c>
    </row>
    <row r="523" spans="1:10" x14ac:dyDescent="0.55000000000000004">
      <c r="A523" t="s">
        <v>2859</v>
      </c>
      <c r="B523" t="s">
        <v>2860</v>
      </c>
      <c r="C523" t="s">
        <v>51</v>
      </c>
      <c r="D523" t="s">
        <v>52</v>
      </c>
      <c r="E523" t="s">
        <v>10</v>
      </c>
      <c r="F523" t="s">
        <v>11</v>
      </c>
      <c r="G523" s="3">
        <v>56.94</v>
      </c>
      <c r="H523" s="3">
        <f>G523*E523</f>
        <v>341.64</v>
      </c>
      <c r="I523">
        <v>6</v>
      </c>
      <c r="J523" t="s">
        <v>4364</v>
      </c>
    </row>
    <row r="524" spans="1:10" x14ac:dyDescent="0.55000000000000004">
      <c r="A524" t="s">
        <v>3083</v>
      </c>
      <c r="B524" t="s">
        <v>3003</v>
      </c>
      <c r="C524" t="s">
        <v>75</v>
      </c>
      <c r="D524" t="s">
        <v>15</v>
      </c>
      <c r="E524" t="s">
        <v>10</v>
      </c>
      <c r="F524" t="s">
        <v>23</v>
      </c>
      <c r="G524" s="3">
        <v>56.94</v>
      </c>
      <c r="H524" s="3">
        <f>G524*E524</f>
        <v>341.64</v>
      </c>
      <c r="I524">
        <v>6</v>
      </c>
      <c r="J524" t="s">
        <v>4364</v>
      </c>
    </row>
    <row r="525" spans="1:10" x14ac:dyDescent="0.55000000000000004">
      <c r="A525" t="s">
        <v>3955</v>
      </c>
      <c r="B525" t="s">
        <v>3956</v>
      </c>
      <c r="C525" t="s">
        <v>48</v>
      </c>
      <c r="D525" t="s">
        <v>9</v>
      </c>
      <c r="E525" t="s">
        <v>10</v>
      </c>
      <c r="F525" t="s">
        <v>11</v>
      </c>
      <c r="G525" s="3">
        <v>56.94</v>
      </c>
      <c r="H525" s="3">
        <f>G525*E525</f>
        <v>341.64</v>
      </c>
      <c r="I525">
        <v>2</v>
      </c>
      <c r="J525" t="s">
        <v>4364</v>
      </c>
    </row>
    <row r="526" spans="1:10" x14ac:dyDescent="0.55000000000000004">
      <c r="A526" t="s">
        <v>4354</v>
      </c>
      <c r="B526" t="s">
        <v>3109</v>
      </c>
      <c r="C526" t="s">
        <v>164</v>
      </c>
      <c r="D526" t="s">
        <v>15</v>
      </c>
      <c r="E526" t="s">
        <v>16</v>
      </c>
      <c r="F526" t="s">
        <v>11</v>
      </c>
      <c r="G526" s="3">
        <v>56.94</v>
      </c>
      <c r="H526" s="3">
        <f>G526*E526</f>
        <v>683.28</v>
      </c>
      <c r="I526">
        <v>2</v>
      </c>
      <c r="J526" t="s">
        <v>4364</v>
      </c>
    </row>
    <row r="527" spans="1:10" x14ac:dyDescent="0.55000000000000004">
      <c r="A527" t="s">
        <v>71</v>
      </c>
      <c r="B527" t="s">
        <v>72</v>
      </c>
      <c r="C527" t="s">
        <v>48</v>
      </c>
      <c r="D527" t="s">
        <v>9</v>
      </c>
      <c r="E527" t="s">
        <v>10</v>
      </c>
      <c r="F527" t="s">
        <v>11</v>
      </c>
      <c r="G527" s="3">
        <v>57.2</v>
      </c>
      <c r="H527" s="3">
        <f>G527*E527</f>
        <v>343.20000000000005</v>
      </c>
      <c r="I527">
        <v>1</v>
      </c>
      <c r="J527" t="s">
        <v>4364</v>
      </c>
    </row>
    <row r="528" spans="1:10" x14ac:dyDescent="0.55000000000000004">
      <c r="A528" t="s">
        <v>993</v>
      </c>
      <c r="B528" t="s">
        <v>994</v>
      </c>
      <c r="C528" t="s">
        <v>75</v>
      </c>
      <c r="D528" t="s">
        <v>9</v>
      </c>
      <c r="E528" t="s">
        <v>16</v>
      </c>
      <c r="F528" t="s">
        <v>11</v>
      </c>
      <c r="G528" s="3">
        <v>57.2</v>
      </c>
      <c r="H528" s="3">
        <f>G528*E528</f>
        <v>686.40000000000009</v>
      </c>
      <c r="I528">
        <v>1</v>
      </c>
      <c r="J528" t="s">
        <v>4364</v>
      </c>
    </row>
    <row r="529" spans="1:10" x14ac:dyDescent="0.55000000000000004">
      <c r="A529" t="s">
        <v>1431</v>
      </c>
      <c r="B529" t="s">
        <v>1432</v>
      </c>
      <c r="C529" t="s">
        <v>37</v>
      </c>
      <c r="D529" t="s">
        <v>20</v>
      </c>
      <c r="E529" t="s">
        <v>10</v>
      </c>
      <c r="F529" t="s">
        <v>11</v>
      </c>
      <c r="G529" s="3">
        <v>57.2</v>
      </c>
      <c r="H529" s="3">
        <f>G529*E529</f>
        <v>343.20000000000005</v>
      </c>
      <c r="I529">
        <v>23</v>
      </c>
      <c r="J529" t="s">
        <v>4364</v>
      </c>
    </row>
    <row r="530" spans="1:10" x14ac:dyDescent="0.55000000000000004">
      <c r="A530" t="s">
        <v>1515</v>
      </c>
      <c r="B530" t="s">
        <v>1516</v>
      </c>
      <c r="C530" t="s">
        <v>8</v>
      </c>
      <c r="D530" t="s">
        <v>155</v>
      </c>
      <c r="E530" t="s">
        <v>10</v>
      </c>
      <c r="F530" t="s">
        <v>23</v>
      </c>
      <c r="G530" s="3">
        <v>57.2</v>
      </c>
      <c r="H530" s="3">
        <f>G530*E530</f>
        <v>343.20000000000005</v>
      </c>
      <c r="I530">
        <v>4</v>
      </c>
      <c r="J530" t="s">
        <v>4364</v>
      </c>
    </row>
    <row r="531" spans="1:10" x14ac:dyDescent="0.55000000000000004">
      <c r="A531" t="s">
        <v>1843</v>
      </c>
      <c r="B531" t="s">
        <v>1844</v>
      </c>
      <c r="C531" t="s">
        <v>19</v>
      </c>
      <c r="D531" t="s">
        <v>20</v>
      </c>
      <c r="E531" t="s">
        <v>10</v>
      </c>
      <c r="F531" t="s">
        <v>11</v>
      </c>
      <c r="G531" s="3">
        <v>57.2</v>
      </c>
      <c r="H531" s="3">
        <f>G531*E531</f>
        <v>343.20000000000005</v>
      </c>
      <c r="I531">
        <v>5</v>
      </c>
      <c r="J531" t="s">
        <v>4364</v>
      </c>
    </row>
    <row r="532" spans="1:10" x14ac:dyDescent="0.55000000000000004">
      <c r="A532" t="s">
        <v>2601</v>
      </c>
      <c r="B532" t="s">
        <v>2602</v>
      </c>
      <c r="C532" t="s">
        <v>37</v>
      </c>
      <c r="D532" t="s">
        <v>9</v>
      </c>
      <c r="E532" t="s">
        <v>10</v>
      </c>
      <c r="F532" t="s">
        <v>11</v>
      </c>
      <c r="G532" s="3">
        <v>57.2</v>
      </c>
      <c r="H532" s="3">
        <f>G532*E532</f>
        <v>343.20000000000005</v>
      </c>
      <c r="I532">
        <v>2</v>
      </c>
      <c r="J532" t="s">
        <v>4364</v>
      </c>
    </row>
    <row r="533" spans="1:10" x14ac:dyDescent="0.55000000000000004">
      <c r="A533" t="s">
        <v>2659</v>
      </c>
      <c r="B533" t="s">
        <v>383</v>
      </c>
      <c r="C533" t="s">
        <v>55</v>
      </c>
      <c r="D533" t="s">
        <v>15</v>
      </c>
      <c r="E533" t="s">
        <v>10</v>
      </c>
      <c r="F533" t="s">
        <v>11</v>
      </c>
      <c r="G533" s="3">
        <v>57.2</v>
      </c>
      <c r="H533" s="3">
        <f>G533*E533</f>
        <v>343.20000000000005</v>
      </c>
      <c r="I533">
        <v>4</v>
      </c>
      <c r="J533" t="s">
        <v>4364</v>
      </c>
    </row>
    <row r="534" spans="1:10" x14ac:dyDescent="0.55000000000000004">
      <c r="A534" t="s">
        <v>3284</v>
      </c>
      <c r="B534" t="s">
        <v>3285</v>
      </c>
      <c r="C534" t="s">
        <v>19</v>
      </c>
      <c r="D534" t="s">
        <v>155</v>
      </c>
      <c r="E534" t="s">
        <v>10</v>
      </c>
      <c r="F534" t="s">
        <v>11</v>
      </c>
      <c r="G534" s="3">
        <v>57.2</v>
      </c>
      <c r="H534" s="3">
        <f>G534*E534</f>
        <v>343.20000000000005</v>
      </c>
      <c r="I534">
        <v>1</v>
      </c>
      <c r="J534" t="s">
        <v>4364</v>
      </c>
    </row>
    <row r="535" spans="1:10" x14ac:dyDescent="0.55000000000000004">
      <c r="A535" t="s">
        <v>3663</v>
      </c>
      <c r="B535" t="s">
        <v>2714</v>
      </c>
      <c r="C535" t="s">
        <v>75</v>
      </c>
      <c r="D535" t="s">
        <v>9</v>
      </c>
      <c r="E535" t="s">
        <v>10</v>
      </c>
      <c r="F535" t="s">
        <v>11</v>
      </c>
      <c r="G535" s="3">
        <v>57.2</v>
      </c>
      <c r="H535" s="3">
        <f>G535*E535</f>
        <v>343.20000000000005</v>
      </c>
      <c r="I535">
        <v>1</v>
      </c>
      <c r="J535" t="s">
        <v>4364</v>
      </c>
    </row>
    <row r="536" spans="1:10" x14ac:dyDescent="0.55000000000000004">
      <c r="A536" t="s">
        <v>2981</v>
      </c>
      <c r="B536" t="s">
        <v>2982</v>
      </c>
      <c r="C536" t="s">
        <v>48</v>
      </c>
      <c r="D536" t="s">
        <v>9</v>
      </c>
      <c r="E536" t="s">
        <v>10</v>
      </c>
      <c r="F536" t="s">
        <v>11</v>
      </c>
      <c r="G536" s="3">
        <v>57.460000000000008</v>
      </c>
      <c r="H536" s="3">
        <f>G536*E536</f>
        <v>344.76000000000005</v>
      </c>
      <c r="I536">
        <v>6</v>
      </c>
      <c r="J536" t="s">
        <v>4364</v>
      </c>
    </row>
    <row r="537" spans="1:10" x14ac:dyDescent="0.55000000000000004">
      <c r="A537" t="s">
        <v>3154</v>
      </c>
      <c r="B537" t="s">
        <v>3155</v>
      </c>
      <c r="C537" t="s">
        <v>62</v>
      </c>
      <c r="D537" t="s">
        <v>20</v>
      </c>
      <c r="E537" t="s">
        <v>10</v>
      </c>
      <c r="F537" t="s">
        <v>11</v>
      </c>
      <c r="G537" s="3">
        <v>57.460000000000008</v>
      </c>
      <c r="H537" s="3">
        <f>G537*E537</f>
        <v>344.76000000000005</v>
      </c>
      <c r="I537">
        <v>1</v>
      </c>
      <c r="J537" t="s">
        <v>4364</v>
      </c>
    </row>
    <row r="538" spans="1:10" x14ac:dyDescent="0.55000000000000004">
      <c r="A538" t="s">
        <v>3959</v>
      </c>
      <c r="B538" t="s">
        <v>3960</v>
      </c>
      <c r="C538" t="s">
        <v>26</v>
      </c>
      <c r="D538" t="s">
        <v>9</v>
      </c>
      <c r="E538" t="s">
        <v>16</v>
      </c>
      <c r="F538" t="s">
        <v>11</v>
      </c>
      <c r="G538" s="3">
        <v>57.72</v>
      </c>
      <c r="H538" s="3">
        <f>G538*E538</f>
        <v>692.64</v>
      </c>
      <c r="I538">
        <v>2</v>
      </c>
      <c r="J538" t="s">
        <v>4364</v>
      </c>
    </row>
    <row r="539" spans="1:10" x14ac:dyDescent="0.55000000000000004">
      <c r="A539" t="s">
        <v>3049</v>
      </c>
      <c r="B539" t="s">
        <v>3050</v>
      </c>
      <c r="C539" t="s">
        <v>14</v>
      </c>
      <c r="D539" t="s">
        <v>15</v>
      </c>
      <c r="E539" t="s">
        <v>10</v>
      </c>
      <c r="F539" t="s">
        <v>11</v>
      </c>
      <c r="G539" s="3">
        <v>57.980000000000004</v>
      </c>
      <c r="H539" s="3">
        <f>G539*E539</f>
        <v>347.88</v>
      </c>
      <c r="I539">
        <v>6</v>
      </c>
      <c r="J539" t="s">
        <v>4364</v>
      </c>
    </row>
    <row r="540" spans="1:10" x14ac:dyDescent="0.55000000000000004">
      <c r="A540" t="s">
        <v>3818</v>
      </c>
      <c r="B540" t="s">
        <v>2870</v>
      </c>
      <c r="C540" t="s">
        <v>29</v>
      </c>
      <c r="D540" t="s">
        <v>52</v>
      </c>
      <c r="E540" t="s">
        <v>10</v>
      </c>
      <c r="F540" t="s">
        <v>11</v>
      </c>
      <c r="G540" s="3">
        <v>57.980000000000004</v>
      </c>
      <c r="H540" s="3">
        <f>G540*E540</f>
        <v>347.88</v>
      </c>
      <c r="I540">
        <v>2</v>
      </c>
      <c r="J540" t="s">
        <v>4364</v>
      </c>
    </row>
    <row r="541" spans="1:10" x14ac:dyDescent="0.55000000000000004">
      <c r="A541" t="s">
        <v>2004</v>
      </c>
      <c r="B541" t="s">
        <v>2005</v>
      </c>
      <c r="C541" t="s">
        <v>75</v>
      </c>
      <c r="D541" t="s">
        <v>9</v>
      </c>
      <c r="E541" t="s">
        <v>10</v>
      </c>
      <c r="F541" t="s">
        <v>11</v>
      </c>
      <c r="G541" s="3">
        <v>58.239999999999995</v>
      </c>
      <c r="H541" s="3">
        <f>G541*E541</f>
        <v>349.43999999999994</v>
      </c>
      <c r="I541">
        <v>3</v>
      </c>
      <c r="J541" t="s">
        <v>4364</v>
      </c>
    </row>
    <row r="542" spans="1:10" x14ac:dyDescent="0.55000000000000004">
      <c r="A542" t="s">
        <v>2655</v>
      </c>
      <c r="B542" t="s">
        <v>80</v>
      </c>
      <c r="C542" t="s">
        <v>14</v>
      </c>
      <c r="D542" t="s">
        <v>9</v>
      </c>
      <c r="E542" t="s">
        <v>10</v>
      </c>
      <c r="F542" t="s">
        <v>11</v>
      </c>
      <c r="G542" s="3">
        <v>58.239999999999995</v>
      </c>
      <c r="H542" s="3">
        <f>G542*E542</f>
        <v>349.43999999999994</v>
      </c>
      <c r="I542">
        <v>1</v>
      </c>
      <c r="J542" t="s">
        <v>4364</v>
      </c>
    </row>
    <row r="543" spans="1:10" x14ac:dyDescent="0.55000000000000004">
      <c r="A543" t="s">
        <v>3047</v>
      </c>
      <c r="B543" t="s">
        <v>3048</v>
      </c>
      <c r="C543" t="s">
        <v>37</v>
      </c>
      <c r="D543" t="s">
        <v>9</v>
      </c>
      <c r="E543" t="s">
        <v>10</v>
      </c>
      <c r="F543" t="s">
        <v>11</v>
      </c>
      <c r="G543" s="3">
        <v>58.239999999999995</v>
      </c>
      <c r="H543" s="3">
        <f>G543*E543</f>
        <v>349.43999999999994</v>
      </c>
      <c r="I543">
        <v>4</v>
      </c>
      <c r="J543" t="s">
        <v>4364</v>
      </c>
    </row>
    <row r="544" spans="1:10" x14ac:dyDescent="0.55000000000000004">
      <c r="A544" t="s">
        <v>3192</v>
      </c>
      <c r="B544" t="s">
        <v>1892</v>
      </c>
      <c r="C544" t="s">
        <v>29</v>
      </c>
      <c r="D544" t="s">
        <v>533</v>
      </c>
      <c r="E544" t="s">
        <v>10</v>
      </c>
      <c r="F544" t="s">
        <v>11</v>
      </c>
      <c r="G544" s="3">
        <v>58.239999999999995</v>
      </c>
      <c r="H544" s="3">
        <f>G544*E544</f>
        <v>349.43999999999994</v>
      </c>
      <c r="I544">
        <v>1</v>
      </c>
      <c r="J544" t="s">
        <v>4364</v>
      </c>
    </row>
    <row r="545" spans="1:10" x14ac:dyDescent="0.55000000000000004">
      <c r="A545" t="s">
        <v>3733</v>
      </c>
      <c r="B545" t="s">
        <v>3734</v>
      </c>
      <c r="C545" t="s">
        <v>37</v>
      </c>
      <c r="D545" t="s">
        <v>9</v>
      </c>
      <c r="E545" t="s">
        <v>10</v>
      </c>
      <c r="F545" t="s">
        <v>11</v>
      </c>
      <c r="G545" s="3">
        <v>58.239999999999995</v>
      </c>
      <c r="H545" s="3">
        <f>G545*E545</f>
        <v>349.43999999999994</v>
      </c>
      <c r="I545">
        <v>1</v>
      </c>
      <c r="J545" t="s">
        <v>4364</v>
      </c>
    </row>
    <row r="546" spans="1:10" x14ac:dyDescent="0.55000000000000004">
      <c r="A546" t="s">
        <v>3997</v>
      </c>
      <c r="B546" t="s">
        <v>3998</v>
      </c>
      <c r="C546" t="s">
        <v>48</v>
      </c>
      <c r="D546" t="s">
        <v>20</v>
      </c>
      <c r="E546" t="s">
        <v>10</v>
      </c>
      <c r="F546" t="s">
        <v>11</v>
      </c>
      <c r="G546" s="3">
        <v>58.239999999999995</v>
      </c>
      <c r="H546" s="3">
        <f>G546*E546</f>
        <v>349.43999999999994</v>
      </c>
      <c r="I546">
        <v>10</v>
      </c>
      <c r="J546" t="s">
        <v>4364</v>
      </c>
    </row>
    <row r="547" spans="1:10" x14ac:dyDescent="0.55000000000000004">
      <c r="A547" t="s">
        <v>724</v>
      </c>
      <c r="B547" t="s">
        <v>725</v>
      </c>
      <c r="C547" t="s">
        <v>26</v>
      </c>
      <c r="D547" t="s">
        <v>15</v>
      </c>
      <c r="E547" t="s">
        <v>10</v>
      </c>
      <c r="F547" t="s">
        <v>11</v>
      </c>
      <c r="G547" s="3">
        <v>58.5</v>
      </c>
      <c r="H547" s="3">
        <f>G547*E547</f>
        <v>351</v>
      </c>
      <c r="I547">
        <v>6</v>
      </c>
      <c r="J547" t="s">
        <v>4364</v>
      </c>
    </row>
    <row r="548" spans="1:10" x14ac:dyDescent="0.55000000000000004">
      <c r="A548" t="s">
        <v>726</v>
      </c>
      <c r="B548" t="s">
        <v>512</v>
      </c>
      <c r="C548" t="s">
        <v>34</v>
      </c>
      <c r="D548" t="s">
        <v>15</v>
      </c>
      <c r="E548" t="s">
        <v>10</v>
      </c>
      <c r="F548" t="s">
        <v>11</v>
      </c>
      <c r="G548" s="3">
        <v>58.5</v>
      </c>
      <c r="H548" s="3">
        <f>G548*E548</f>
        <v>351</v>
      </c>
      <c r="I548">
        <v>6</v>
      </c>
      <c r="J548" t="s">
        <v>4364</v>
      </c>
    </row>
    <row r="549" spans="1:10" x14ac:dyDescent="0.55000000000000004">
      <c r="A549" t="s">
        <v>1133</v>
      </c>
      <c r="B549" t="s">
        <v>1134</v>
      </c>
      <c r="C549" t="s">
        <v>51</v>
      </c>
      <c r="D549" t="s">
        <v>52</v>
      </c>
      <c r="E549" t="s">
        <v>10</v>
      </c>
      <c r="F549" t="s">
        <v>11</v>
      </c>
      <c r="G549" s="3">
        <v>58.5</v>
      </c>
      <c r="H549" s="3">
        <f>G549*E549</f>
        <v>351</v>
      </c>
      <c r="I549">
        <v>8</v>
      </c>
      <c r="J549" t="s">
        <v>4364</v>
      </c>
    </row>
    <row r="550" spans="1:10" x14ac:dyDescent="0.55000000000000004">
      <c r="A550" t="s">
        <v>1218</v>
      </c>
      <c r="B550" t="s">
        <v>1217</v>
      </c>
      <c r="C550" t="s">
        <v>37</v>
      </c>
      <c r="D550" t="s">
        <v>9</v>
      </c>
      <c r="E550" t="s">
        <v>10</v>
      </c>
      <c r="F550" t="s">
        <v>11</v>
      </c>
      <c r="G550" s="3">
        <v>58.5</v>
      </c>
      <c r="H550" s="3">
        <f>G550*E550</f>
        <v>351</v>
      </c>
      <c r="I550">
        <v>12</v>
      </c>
      <c r="J550" t="s">
        <v>4364</v>
      </c>
    </row>
    <row r="551" spans="1:10" x14ac:dyDescent="0.55000000000000004">
      <c r="A551" t="s">
        <v>1629</v>
      </c>
      <c r="B551" t="s">
        <v>1475</v>
      </c>
      <c r="C551" t="s">
        <v>14</v>
      </c>
      <c r="D551" t="s">
        <v>9</v>
      </c>
      <c r="E551" t="s">
        <v>10</v>
      </c>
      <c r="F551" t="s">
        <v>11</v>
      </c>
      <c r="G551" s="3">
        <v>58.5</v>
      </c>
      <c r="H551" s="3">
        <f>G551*E551</f>
        <v>351</v>
      </c>
      <c r="I551">
        <v>2</v>
      </c>
      <c r="J551" t="s">
        <v>4364</v>
      </c>
    </row>
    <row r="552" spans="1:10" x14ac:dyDescent="0.55000000000000004">
      <c r="A552" t="s">
        <v>1642</v>
      </c>
      <c r="B552" t="s">
        <v>1503</v>
      </c>
      <c r="C552" t="s">
        <v>19</v>
      </c>
      <c r="D552" t="s">
        <v>9</v>
      </c>
      <c r="E552" t="s">
        <v>10</v>
      </c>
      <c r="F552" t="s">
        <v>11</v>
      </c>
      <c r="G552" s="3">
        <v>58.5</v>
      </c>
      <c r="H552" s="3">
        <f>G552*E552</f>
        <v>351</v>
      </c>
      <c r="I552">
        <v>4</v>
      </c>
      <c r="J552" t="s">
        <v>4364</v>
      </c>
    </row>
    <row r="553" spans="1:10" x14ac:dyDescent="0.55000000000000004">
      <c r="A553" t="s">
        <v>1749</v>
      </c>
      <c r="B553" t="s">
        <v>1750</v>
      </c>
      <c r="C553" t="s">
        <v>37</v>
      </c>
      <c r="D553" t="s">
        <v>9</v>
      </c>
      <c r="E553" t="s">
        <v>10</v>
      </c>
      <c r="F553" t="s">
        <v>11</v>
      </c>
      <c r="G553" s="3">
        <v>58.5</v>
      </c>
      <c r="H553" s="3">
        <f>G553*E553</f>
        <v>351</v>
      </c>
      <c r="I553">
        <v>5</v>
      </c>
      <c r="J553" t="s">
        <v>4364</v>
      </c>
    </row>
    <row r="554" spans="1:10" x14ac:dyDescent="0.55000000000000004">
      <c r="A554" t="s">
        <v>1922</v>
      </c>
      <c r="B554" t="s">
        <v>1923</v>
      </c>
      <c r="C554" t="s">
        <v>75</v>
      </c>
      <c r="D554" t="s">
        <v>9</v>
      </c>
      <c r="E554" t="s">
        <v>10</v>
      </c>
      <c r="F554" t="s">
        <v>11</v>
      </c>
      <c r="G554" s="3">
        <v>58.5</v>
      </c>
      <c r="H554" s="3">
        <f>G554*E554</f>
        <v>351</v>
      </c>
      <c r="I554">
        <v>3</v>
      </c>
      <c r="J554" t="s">
        <v>4364</v>
      </c>
    </row>
    <row r="555" spans="1:10" x14ac:dyDescent="0.55000000000000004">
      <c r="A555" t="s">
        <v>2732</v>
      </c>
      <c r="B555" t="s">
        <v>2733</v>
      </c>
      <c r="C555" t="s">
        <v>51</v>
      </c>
      <c r="D555" t="s">
        <v>52</v>
      </c>
      <c r="E555" t="s">
        <v>10</v>
      </c>
      <c r="F555" t="s">
        <v>11</v>
      </c>
      <c r="G555" s="3">
        <v>58.5</v>
      </c>
      <c r="H555" s="3">
        <f>G555*E555</f>
        <v>351</v>
      </c>
      <c r="I555">
        <v>4</v>
      </c>
      <c r="J555" t="s">
        <v>4364</v>
      </c>
    </row>
    <row r="556" spans="1:10" x14ac:dyDescent="0.55000000000000004">
      <c r="A556" t="s">
        <v>2915</v>
      </c>
      <c r="B556" t="s">
        <v>2916</v>
      </c>
      <c r="C556" t="s">
        <v>48</v>
      </c>
      <c r="D556" t="s">
        <v>9</v>
      </c>
      <c r="E556" t="s">
        <v>10</v>
      </c>
      <c r="F556" t="s">
        <v>11</v>
      </c>
      <c r="G556" s="3">
        <v>58.5</v>
      </c>
      <c r="H556" s="3">
        <f>G556*E556</f>
        <v>351</v>
      </c>
      <c r="I556">
        <v>3</v>
      </c>
      <c r="J556" t="s">
        <v>4364</v>
      </c>
    </row>
    <row r="557" spans="1:10" x14ac:dyDescent="0.55000000000000004">
      <c r="A557" t="s">
        <v>3121</v>
      </c>
      <c r="B557" t="s">
        <v>3122</v>
      </c>
      <c r="C557" t="s">
        <v>51</v>
      </c>
      <c r="D557" t="s">
        <v>52</v>
      </c>
      <c r="E557" t="s">
        <v>10</v>
      </c>
      <c r="F557" t="s">
        <v>11</v>
      </c>
      <c r="G557" s="3">
        <v>58.5</v>
      </c>
      <c r="H557" s="3">
        <f>G557*E557</f>
        <v>351</v>
      </c>
      <c r="I557">
        <v>14</v>
      </c>
      <c r="J557" t="s">
        <v>4364</v>
      </c>
    </row>
    <row r="558" spans="1:10" x14ac:dyDescent="0.55000000000000004">
      <c r="A558" t="s">
        <v>3659</v>
      </c>
      <c r="B558" t="s">
        <v>3660</v>
      </c>
      <c r="C558" t="s">
        <v>48</v>
      </c>
      <c r="D558" t="s">
        <v>9</v>
      </c>
      <c r="E558" t="s">
        <v>10</v>
      </c>
      <c r="F558" t="s">
        <v>11</v>
      </c>
      <c r="G558" s="3">
        <v>58.5</v>
      </c>
      <c r="H558" s="3">
        <f>G558*E558</f>
        <v>351</v>
      </c>
      <c r="I558">
        <v>3</v>
      </c>
      <c r="J558" t="s">
        <v>4364</v>
      </c>
    </row>
    <row r="559" spans="1:10" x14ac:dyDescent="0.55000000000000004">
      <c r="A559" t="s">
        <v>1824</v>
      </c>
      <c r="B559" t="s">
        <v>383</v>
      </c>
      <c r="C559" t="s">
        <v>14</v>
      </c>
      <c r="D559" t="s">
        <v>15</v>
      </c>
      <c r="E559" t="s">
        <v>63</v>
      </c>
      <c r="F559" t="s">
        <v>11</v>
      </c>
      <c r="G559" s="3">
        <v>58.760000000000005</v>
      </c>
      <c r="H559" s="3">
        <f>G559*E559</f>
        <v>176.28000000000003</v>
      </c>
      <c r="I559">
        <v>5</v>
      </c>
      <c r="J559" t="s">
        <v>4364</v>
      </c>
    </row>
    <row r="560" spans="1:10" x14ac:dyDescent="0.55000000000000004">
      <c r="A560" t="s">
        <v>1940</v>
      </c>
      <c r="B560" t="s">
        <v>1941</v>
      </c>
      <c r="C560" t="s">
        <v>19</v>
      </c>
      <c r="D560" t="s">
        <v>9</v>
      </c>
      <c r="E560" t="s">
        <v>16</v>
      </c>
      <c r="F560" t="s">
        <v>11</v>
      </c>
      <c r="G560" s="3">
        <v>58.760000000000005</v>
      </c>
      <c r="H560" s="3">
        <f>G560*E560</f>
        <v>705.12000000000012</v>
      </c>
      <c r="I560">
        <v>15</v>
      </c>
      <c r="J560" t="s">
        <v>4364</v>
      </c>
    </row>
    <row r="561" spans="1:10" x14ac:dyDescent="0.55000000000000004">
      <c r="A561" t="s">
        <v>3635</v>
      </c>
      <c r="B561" t="s">
        <v>1253</v>
      </c>
      <c r="C561" t="s">
        <v>62</v>
      </c>
      <c r="D561" t="s">
        <v>9</v>
      </c>
      <c r="E561" t="s">
        <v>63</v>
      </c>
      <c r="F561" t="s">
        <v>11</v>
      </c>
      <c r="G561" s="3">
        <v>58.760000000000005</v>
      </c>
      <c r="H561" s="3">
        <f>G561*E561</f>
        <v>176.28000000000003</v>
      </c>
      <c r="I561">
        <v>4</v>
      </c>
      <c r="J561" t="s">
        <v>4364</v>
      </c>
    </row>
    <row r="562" spans="1:10" x14ac:dyDescent="0.55000000000000004">
      <c r="A562" t="s">
        <v>125</v>
      </c>
      <c r="B562" t="s">
        <v>126</v>
      </c>
      <c r="C562" t="s">
        <v>48</v>
      </c>
      <c r="D562" t="s">
        <v>9</v>
      </c>
      <c r="E562" t="s">
        <v>10</v>
      </c>
      <c r="F562" t="s">
        <v>11</v>
      </c>
      <c r="G562" s="3">
        <v>59.02</v>
      </c>
      <c r="H562" s="3">
        <f>G562*E562</f>
        <v>354.12</v>
      </c>
      <c r="I562">
        <v>4</v>
      </c>
      <c r="J562" t="s">
        <v>4364</v>
      </c>
    </row>
    <row r="563" spans="1:10" x14ac:dyDescent="0.55000000000000004">
      <c r="A563" t="s">
        <v>2553</v>
      </c>
      <c r="B563" t="s">
        <v>2554</v>
      </c>
      <c r="C563" t="s">
        <v>62</v>
      </c>
      <c r="D563" t="s">
        <v>9</v>
      </c>
      <c r="E563" t="s">
        <v>10</v>
      </c>
      <c r="F563" t="s">
        <v>11</v>
      </c>
      <c r="G563" s="3">
        <v>59.28</v>
      </c>
      <c r="H563" s="3">
        <f>G563*E563</f>
        <v>355.68</v>
      </c>
      <c r="I563">
        <v>1</v>
      </c>
      <c r="J563" t="s">
        <v>4364</v>
      </c>
    </row>
    <row r="564" spans="1:10" x14ac:dyDescent="0.55000000000000004">
      <c r="A564" t="s">
        <v>2555</v>
      </c>
      <c r="B564" t="s">
        <v>2554</v>
      </c>
      <c r="C564" t="s">
        <v>19</v>
      </c>
      <c r="D564" t="s">
        <v>9</v>
      </c>
      <c r="E564" t="s">
        <v>10</v>
      </c>
      <c r="F564" t="s">
        <v>11</v>
      </c>
      <c r="G564" s="3">
        <v>59.28</v>
      </c>
      <c r="H564" s="3">
        <f>G564*E564</f>
        <v>355.68</v>
      </c>
      <c r="I564">
        <v>1</v>
      </c>
      <c r="J564" t="s">
        <v>4364</v>
      </c>
    </row>
    <row r="565" spans="1:10" x14ac:dyDescent="0.55000000000000004">
      <c r="A565" t="s">
        <v>4170</v>
      </c>
      <c r="B565" t="s">
        <v>2864</v>
      </c>
      <c r="C565" t="s">
        <v>34</v>
      </c>
      <c r="D565" t="s">
        <v>15</v>
      </c>
      <c r="E565" t="s">
        <v>16</v>
      </c>
      <c r="F565" t="s">
        <v>11</v>
      </c>
      <c r="G565" s="3">
        <v>59.28</v>
      </c>
      <c r="H565" s="3">
        <f>G565*E565</f>
        <v>711.36</v>
      </c>
      <c r="I565">
        <v>2</v>
      </c>
      <c r="J565" t="s">
        <v>4364</v>
      </c>
    </row>
    <row r="566" spans="1:10" x14ac:dyDescent="0.55000000000000004">
      <c r="A566" t="s">
        <v>4294</v>
      </c>
      <c r="B566" t="s">
        <v>4295</v>
      </c>
      <c r="C566" t="s">
        <v>29</v>
      </c>
      <c r="D566" t="s">
        <v>20</v>
      </c>
      <c r="E566" t="s">
        <v>10</v>
      </c>
      <c r="F566" t="s">
        <v>11</v>
      </c>
      <c r="G566" s="3">
        <v>59.28</v>
      </c>
      <c r="H566" s="3">
        <f>G566*E566</f>
        <v>355.68</v>
      </c>
      <c r="I566">
        <v>1</v>
      </c>
      <c r="J566" t="s">
        <v>4364</v>
      </c>
    </row>
    <row r="567" spans="1:10" x14ac:dyDescent="0.55000000000000004">
      <c r="A567" t="s">
        <v>3705</v>
      </c>
      <c r="B567" t="s">
        <v>3028</v>
      </c>
      <c r="C567" t="s">
        <v>48</v>
      </c>
      <c r="D567" t="s">
        <v>15</v>
      </c>
      <c r="E567" t="s">
        <v>10</v>
      </c>
      <c r="F567" t="s">
        <v>11</v>
      </c>
      <c r="G567" s="3">
        <v>59.54</v>
      </c>
      <c r="H567" s="3">
        <f>G567*E567</f>
        <v>357.24</v>
      </c>
      <c r="I567">
        <v>2</v>
      </c>
      <c r="J567" t="s">
        <v>4364</v>
      </c>
    </row>
    <row r="568" spans="1:10" x14ac:dyDescent="0.55000000000000004">
      <c r="A568" t="s">
        <v>3724</v>
      </c>
      <c r="B568" t="s">
        <v>3725</v>
      </c>
      <c r="C568" t="s">
        <v>48</v>
      </c>
      <c r="D568" t="s">
        <v>2125</v>
      </c>
      <c r="E568" t="s">
        <v>16</v>
      </c>
      <c r="F568" t="s">
        <v>11</v>
      </c>
      <c r="G568" s="3">
        <v>59.54</v>
      </c>
      <c r="H568" s="3">
        <f>G568*E568</f>
        <v>714.48</v>
      </c>
      <c r="I568">
        <v>1</v>
      </c>
      <c r="J568" t="s">
        <v>4364</v>
      </c>
    </row>
    <row r="569" spans="1:10" x14ac:dyDescent="0.55000000000000004">
      <c r="A569" t="s">
        <v>4225</v>
      </c>
      <c r="B569" t="s">
        <v>4226</v>
      </c>
      <c r="C569" t="s">
        <v>75</v>
      </c>
      <c r="D569" t="s">
        <v>15</v>
      </c>
      <c r="E569" t="s">
        <v>16</v>
      </c>
      <c r="F569" t="s">
        <v>11</v>
      </c>
      <c r="G569" s="3">
        <v>59.67</v>
      </c>
      <c r="H569" s="3">
        <f>G569*E569</f>
        <v>716.04</v>
      </c>
      <c r="I569">
        <v>1</v>
      </c>
      <c r="J569" t="s">
        <v>4364</v>
      </c>
    </row>
    <row r="570" spans="1:10" x14ac:dyDescent="0.55000000000000004">
      <c r="A570" t="s">
        <v>1429</v>
      </c>
      <c r="B570" t="s">
        <v>1430</v>
      </c>
      <c r="C570" t="s">
        <v>75</v>
      </c>
      <c r="D570" t="s">
        <v>20</v>
      </c>
      <c r="E570" t="s">
        <v>63</v>
      </c>
      <c r="F570" t="s">
        <v>23</v>
      </c>
      <c r="G570" s="3">
        <v>59.800000000000004</v>
      </c>
      <c r="H570" s="3">
        <f>G570*E570</f>
        <v>179.4</v>
      </c>
      <c r="I570">
        <v>12</v>
      </c>
      <c r="J570" t="s">
        <v>4364</v>
      </c>
    </row>
    <row r="571" spans="1:10" x14ac:dyDescent="0.55000000000000004">
      <c r="A571" t="s">
        <v>1900</v>
      </c>
      <c r="B571" t="s">
        <v>1901</v>
      </c>
      <c r="C571" t="s">
        <v>8</v>
      </c>
      <c r="D571" t="s">
        <v>15</v>
      </c>
      <c r="E571" t="s">
        <v>63</v>
      </c>
      <c r="F571" t="s">
        <v>11</v>
      </c>
      <c r="G571" s="3">
        <v>59.800000000000004</v>
      </c>
      <c r="H571" s="3">
        <f>G571*E571</f>
        <v>179.4</v>
      </c>
      <c r="I571">
        <v>5</v>
      </c>
      <c r="J571" t="s">
        <v>4364</v>
      </c>
    </row>
    <row r="572" spans="1:10" x14ac:dyDescent="0.55000000000000004">
      <c r="A572" t="s">
        <v>1502</v>
      </c>
      <c r="B572" t="s">
        <v>1503</v>
      </c>
      <c r="C572" t="s">
        <v>14</v>
      </c>
      <c r="D572" t="s">
        <v>9</v>
      </c>
      <c r="E572" t="s">
        <v>16</v>
      </c>
      <c r="F572" t="s">
        <v>11</v>
      </c>
      <c r="G572" s="3">
        <v>59.930000000000007</v>
      </c>
      <c r="H572" s="3">
        <f>G572*E572</f>
        <v>719.16000000000008</v>
      </c>
      <c r="I572">
        <v>5</v>
      </c>
      <c r="J572" t="s">
        <v>4364</v>
      </c>
    </row>
    <row r="573" spans="1:10" x14ac:dyDescent="0.55000000000000004">
      <c r="A573" t="s">
        <v>1627</v>
      </c>
      <c r="B573" t="s">
        <v>1628</v>
      </c>
      <c r="C573" t="s">
        <v>37</v>
      </c>
      <c r="D573" t="s">
        <v>9</v>
      </c>
      <c r="E573" t="s">
        <v>16</v>
      </c>
      <c r="F573" t="s">
        <v>11</v>
      </c>
      <c r="G573" s="3">
        <v>59.930000000000007</v>
      </c>
      <c r="H573" s="3">
        <f>G573*E573</f>
        <v>719.16000000000008</v>
      </c>
      <c r="I573">
        <v>1</v>
      </c>
      <c r="J573" t="s">
        <v>4364</v>
      </c>
    </row>
    <row r="574" spans="1:10" x14ac:dyDescent="0.55000000000000004">
      <c r="A574" t="s">
        <v>1730</v>
      </c>
      <c r="B574" t="s">
        <v>1731</v>
      </c>
      <c r="C574" t="s">
        <v>14</v>
      </c>
      <c r="D574" t="s">
        <v>9</v>
      </c>
      <c r="E574" t="s">
        <v>16</v>
      </c>
      <c r="F574" t="s">
        <v>11</v>
      </c>
      <c r="G574" s="3">
        <v>59.930000000000007</v>
      </c>
      <c r="H574" s="3">
        <f>G574*E574</f>
        <v>719.16000000000008</v>
      </c>
      <c r="I574">
        <v>1</v>
      </c>
      <c r="J574" t="s">
        <v>4364</v>
      </c>
    </row>
    <row r="575" spans="1:10" x14ac:dyDescent="0.55000000000000004">
      <c r="A575" t="s">
        <v>2172</v>
      </c>
      <c r="B575" t="s">
        <v>2173</v>
      </c>
      <c r="C575" t="s">
        <v>55</v>
      </c>
      <c r="D575" t="s">
        <v>9</v>
      </c>
      <c r="E575" t="s">
        <v>16</v>
      </c>
      <c r="F575" t="s">
        <v>11</v>
      </c>
      <c r="G575" s="3">
        <v>59.930000000000007</v>
      </c>
      <c r="H575" s="3">
        <f>G575*E575</f>
        <v>719.16000000000008</v>
      </c>
      <c r="I575">
        <v>1</v>
      </c>
      <c r="J575" t="s">
        <v>4364</v>
      </c>
    </row>
    <row r="576" spans="1:10" x14ac:dyDescent="0.55000000000000004">
      <c r="A576" t="s">
        <v>2304</v>
      </c>
      <c r="B576" t="s">
        <v>2305</v>
      </c>
      <c r="C576" t="s">
        <v>26</v>
      </c>
      <c r="D576" t="s">
        <v>15</v>
      </c>
      <c r="E576" t="s">
        <v>16</v>
      </c>
      <c r="F576" t="s">
        <v>11</v>
      </c>
      <c r="G576" s="3">
        <v>59.930000000000007</v>
      </c>
      <c r="H576" s="3">
        <f>G576*E576</f>
        <v>719.16000000000008</v>
      </c>
      <c r="I576">
        <v>1</v>
      </c>
      <c r="J576" t="s">
        <v>4364</v>
      </c>
    </row>
    <row r="577" spans="1:10" x14ac:dyDescent="0.55000000000000004">
      <c r="A577" t="s">
        <v>2444</v>
      </c>
      <c r="B577" t="s">
        <v>2445</v>
      </c>
      <c r="C577" t="s">
        <v>37</v>
      </c>
      <c r="D577" t="s">
        <v>9</v>
      </c>
      <c r="E577" t="s">
        <v>16</v>
      </c>
      <c r="F577" t="s">
        <v>11</v>
      </c>
      <c r="G577" s="3">
        <v>59.930000000000007</v>
      </c>
      <c r="H577" s="3">
        <f>G577*E577</f>
        <v>719.16000000000008</v>
      </c>
      <c r="I577">
        <v>1</v>
      </c>
      <c r="J577" t="s">
        <v>4364</v>
      </c>
    </row>
    <row r="578" spans="1:10" x14ac:dyDescent="0.55000000000000004">
      <c r="A578" t="s">
        <v>3391</v>
      </c>
      <c r="B578" t="s">
        <v>3392</v>
      </c>
      <c r="C578" t="s">
        <v>2841</v>
      </c>
      <c r="D578" t="s">
        <v>15</v>
      </c>
      <c r="E578" t="s">
        <v>16</v>
      </c>
      <c r="F578" t="s">
        <v>11</v>
      </c>
      <c r="G578" s="3">
        <v>59.930000000000007</v>
      </c>
      <c r="H578" s="3">
        <f>G578*E578</f>
        <v>719.16000000000008</v>
      </c>
      <c r="I578">
        <v>1</v>
      </c>
      <c r="J578" t="s">
        <v>4364</v>
      </c>
    </row>
    <row r="579" spans="1:10" x14ac:dyDescent="0.55000000000000004">
      <c r="A579" t="s">
        <v>3470</v>
      </c>
      <c r="B579" t="s">
        <v>3471</v>
      </c>
      <c r="C579" t="s">
        <v>48</v>
      </c>
      <c r="D579" t="s">
        <v>9</v>
      </c>
      <c r="E579" t="s">
        <v>16</v>
      </c>
      <c r="F579" t="s">
        <v>11</v>
      </c>
      <c r="G579" s="3">
        <v>59.930000000000007</v>
      </c>
      <c r="H579" s="3">
        <f>G579*E579</f>
        <v>719.16000000000008</v>
      </c>
      <c r="I579">
        <v>1</v>
      </c>
      <c r="J579" t="s">
        <v>4364</v>
      </c>
    </row>
    <row r="580" spans="1:10" x14ac:dyDescent="0.55000000000000004">
      <c r="A580" t="s">
        <v>3499</v>
      </c>
      <c r="B580" t="s">
        <v>3500</v>
      </c>
      <c r="C580" t="s">
        <v>62</v>
      </c>
      <c r="D580" t="s">
        <v>9</v>
      </c>
      <c r="E580" t="s">
        <v>16</v>
      </c>
      <c r="F580" t="s">
        <v>11</v>
      </c>
      <c r="G580" s="3">
        <v>59.930000000000007</v>
      </c>
      <c r="H580" s="3">
        <f>G580*E580</f>
        <v>719.16000000000008</v>
      </c>
      <c r="I580">
        <v>9</v>
      </c>
      <c r="J580" t="s">
        <v>4364</v>
      </c>
    </row>
    <row r="581" spans="1:10" x14ac:dyDescent="0.55000000000000004">
      <c r="A581" t="s">
        <v>3503</v>
      </c>
      <c r="B581" t="s">
        <v>3504</v>
      </c>
      <c r="C581" t="s">
        <v>19</v>
      </c>
      <c r="D581" t="s">
        <v>9</v>
      </c>
      <c r="E581" t="s">
        <v>16</v>
      </c>
      <c r="F581" t="s">
        <v>11</v>
      </c>
      <c r="G581" s="3">
        <v>59.930000000000007</v>
      </c>
      <c r="H581" s="3">
        <f>G581*E581</f>
        <v>719.16000000000008</v>
      </c>
      <c r="I581">
        <v>5</v>
      </c>
      <c r="J581" t="s">
        <v>4364</v>
      </c>
    </row>
    <row r="582" spans="1:10" x14ac:dyDescent="0.55000000000000004">
      <c r="A582" t="s">
        <v>3542</v>
      </c>
      <c r="B582" t="s">
        <v>804</v>
      </c>
      <c r="C582" t="s">
        <v>2751</v>
      </c>
      <c r="D582" t="s">
        <v>9</v>
      </c>
      <c r="E582" t="s">
        <v>16</v>
      </c>
      <c r="F582" t="s">
        <v>11</v>
      </c>
      <c r="G582" s="3">
        <v>59.930000000000007</v>
      </c>
      <c r="H582" s="3">
        <f>G582*E582</f>
        <v>719.16000000000008</v>
      </c>
      <c r="I582">
        <v>3</v>
      </c>
      <c r="J582" t="s">
        <v>4364</v>
      </c>
    </row>
    <row r="583" spans="1:10" x14ac:dyDescent="0.55000000000000004">
      <c r="A583" t="s">
        <v>43</v>
      </c>
      <c r="B583" t="s">
        <v>44</v>
      </c>
      <c r="C583" t="s">
        <v>14</v>
      </c>
      <c r="D583" t="s">
        <v>45</v>
      </c>
      <c r="E583" t="s">
        <v>10</v>
      </c>
      <c r="F583" t="s">
        <v>11</v>
      </c>
      <c r="G583" s="3">
        <v>60.06</v>
      </c>
      <c r="H583" s="3">
        <f>G583*E583</f>
        <v>360.36</v>
      </c>
      <c r="I583">
        <v>1</v>
      </c>
      <c r="J583" t="s">
        <v>4364</v>
      </c>
    </row>
    <row r="584" spans="1:10" x14ac:dyDescent="0.55000000000000004">
      <c r="A584" t="s">
        <v>129</v>
      </c>
      <c r="B584" t="s">
        <v>130</v>
      </c>
      <c r="C584" t="s">
        <v>37</v>
      </c>
      <c r="D584" t="s">
        <v>52</v>
      </c>
      <c r="E584" t="s">
        <v>10</v>
      </c>
      <c r="F584" t="s">
        <v>11</v>
      </c>
      <c r="G584" s="3">
        <v>60.06</v>
      </c>
      <c r="H584" s="3">
        <f>G584*E584</f>
        <v>360.36</v>
      </c>
      <c r="I584">
        <v>2</v>
      </c>
      <c r="J584" t="s">
        <v>4364</v>
      </c>
    </row>
    <row r="585" spans="1:10" x14ac:dyDescent="0.55000000000000004">
      <c r="A585" t="s">
        <v>477</v>
      </c>
      <c r="B585" t="s">
        <v>478</v>
      </c>
      <c r="C585" t="s">
        <v>62</v>
      </c>
      <c r="D585" t="s">
        <v>9</v>
      </c>
      <c r="E585" t="s">
        <v>10</v>
      </c>
      <c r="F585" t="s">
        <v>11</v>
      </c>
      <c r="G585" s="3">
        <v>60.06</v>
      </c>
      <c r="H585" s="3">
        <f>G585*E585</f>
        <v>360.36</v>
      </c>
      <c r="I585">
        <v>3</v>
      </c>
      <c r="J585" t="s">
        <v>4364</v>
      </c>
    </row>
    <row r="586" spans="1:10" x14ac:dyDescent="0.55000000000000004">
      <c r="A586" t="s">
        <v>479</v>
      </c>
      <c r="B586" t="s">
        <v>480</v>
      </c>
      <c r="C586" t="s">
        <v>62</v>
      </c>
      <c r="D586" t="s">
        <v>9</v>
      </c>
      <c r="E586" t="s">
        <v>10</v>
      </c>
      <c r="F586" t="s">
        <v>11</v>
      </c>
      <c r="G586" s="3">
        <v>60.06</v>
      </c>
      <c r="H586" s="3">
        <f>G586*E586</f>
        <v>360.36</v>
      </c>
      <c r="I586">
        <v>2</v>
      </c>
      <c r="J586" t="s">
        <v>4364</v>
      </c>
    </row>
    <row r="587" spans="1:10" x14ac:dyDescent="0.55000000000000004">
      <c r="A587" t="s">
        <v>879</v>
      </c>
      <c r="B587" t="s">
        <v>880</v>
      </c>
      <c r="C587" t="s">
        <v>55</v>
      </c>
      <c r="D587" t="s">
        <v>9</v>
      </c>
      <c r="E587" t="s">
        <v>10</v>
      </c>
      <c r="F587" t="s">
        <v>11</v>
      </c>
      <c r="G587" s="3">
        <v>60.06</v>
      </c>
      <c r="H587" s="3">
        <f>G587*E587</f>
        <v>360.36</v>
      </c>
      <c r="I587">
        <v>10</v>
      </c>
      <c r="J587" t="s">
        <v>4364</v>
      </c>
    </row>
    <row r="588" spans="1:10" x14ac:dyDescent="0.55000000000000004">
      <c r="A588" t="s">
        <v>881</v>
      </c>
      <c r="B588" t="s">
        <v>880</v>
      </c>
      <c r="C588" t="s">
        <v>48</v>
      </c>
      <c r="D588" t="s">
        <v>9</v>
      </c>
      <c r="E588" t="s">
        <v>10</v>
      </c>
      <c r="F588" t="s">
        <v>11</v>
      </c>
      <c r="G588" s="3">
        <v>60.06</v>
      </c>
      <c r="H588" s="3">
        <f>G588*E588</f>
        <v>360.36</v>
      </c>
      <c r="I588">
        <v>10</v>
      </c>
      <c r="J588" t="s">
        <v>4364</v>
      </c>
    </row>
    <row r="589" spans="1:10" x14ac:dyDescent="0.55000000000000004">
      <c r="A589" t="s">
        <v>1030</v>
      </c>
      <c r="B589" t="s">
        <v>1031</v>
      </c>
      <c r="C589" t="s">
        <v>75</v>
      </c>
      <c r="D589" t="s">
        <v>9</v>
      </c>
      <c r="E589" t="s">
        <v>10</v>
      </c>
      <c r="F589" t="s">
        <v>11</v>
      </c>
      <c r="G589" s="3">
        <v>60.06</v>
      </c>
      <c r="H589" s="3">
        <f>G589*E589</f>
        <v>360.36</v>
      </c>
      <c r="I589">
        <v>4</v>
      </c>
      <c r="J589" t="s">
        <v>4364</v>
      </c>
    </row>
    <row r="590" spans="1:10" x14ac:dyDescent="0.55000000000000004">
      <c r="A590" t="s">
        <v>1163</v>
      </c>
      <c r="B590" t="s">
        <v>1164</v>
      </c>
      <c r="C590" t="s">
        <v>37</v>
      </c>
      <c r="D590" t="s">
        <v>9</v>
      </c>
      <c r="E590" t="s">
        <v>10</v>
      </c>
      <c r="F590" t="s">
        <v>11</v>
      </c>
      <c r="G590" s="3">
        <v>60.06</v>
      </c>
      <c r="H590" s="3">
        <f>G590*E590</f>
        <v>360.36</v>
      </c>
      <c r="I590">
        <v>24</v>
      </c>
      <c r="J590" t="s">
        <v>4364</v>
      </c>
    </row>
    <row r="591" spans="1:10" x14ac:dyDescent="0.55000000000000004">
      <c r="A591" t="s">
        <v>1174</v>
      </c>
      <c r="B591" t="s">
        <v>1173</v>
      </c>
      <c r="C591" t="s">
        <v>37</v>
      </c>
      <c r="D591" t="s">
        <v>9</v>
      </c>
      <c r="E591" t="s">
        <v>10</v>
      </c>
      <c r="F591" t="s">
        <v>11</v>
      </c>
      <c r="G591" s="3">
        <v>60.06</v>
      </c>
      <c r="H591" s="3">
        <f>G591*E591</f>
        <v>360.36</v>
      </c>
      <c r="I591">
        <v>9</v>
      </c>
      <c r="J591" t="s">
        <v>4364</v>
      </c>
    </row>
    <row r="592" spans="1:10" x14ac:dyDescent="0.55000000000000004">
      <c r="A592" t="s">
        <v>1203</v>
      </c>
      <c r="B592" t="s">
        <v>1204</v>
      </c>
      <c r="C592" t="s">
        <v>62</v>
      </c>
      <c r="D592" t="s">
        <v>9</v>
      </c>
      <c r="E592" t="s">
        <v>10</v>
      </c>
      <c r="F592" t="s">
        <v>11</v>
      </c>
      <c r="G592" s="3">
        <v>60.06</v>
      </c>
      <c r="H592" s="3">
        <f>G592*E592</f>
        <v>360.36</v>
      </c>
      <c r="I592">
        <v>15</v>
      </c>
      <c r="J592" t="s">
        <v>4364</v>
      </c>
    </row>
    <row r="593" spans="1:10" x14ac:dyDescent="0.55000000000000004">
      <c r="A593" t="s">
        <v>1216</v>
      </c>
      <c r="B593" t="s">
        <v>1217</v>
      </c>
      <c r="C593" t="s">
        <v>62</v>
      </c>
      <c r="D593" t="s">
        <v>9</v>
      </c>
      <c r="E593" t="s">
        <v>10</v>
      </c>
      <c r="F593" t="s">
        <v>11</v>
      </c>
      <c r="G593" s="3">
        <v>60.06</v>
      </c>
      <c r="H593" s="3">
        <f>G593*E593</f>
        <v>360.36</v>
      </c>
      <c r="I593">
        <v>3</v>
      </c>
      <c r="J593" t="s">
        <v>4364</v>
      </c>
    </row>
    <row r="594" spans="1:10" x14ac:dyDescent="0.55000000000000004">
      <c r="A594" t="s">
        <v>1250</v>
      </c>
      <c r="B594" t="s">
        <v>1251</v>
      </c>
      <c r="C594" t="s">
        <v>37</v>
      </c>
      <c r="D594" t="s">
        <v>9</v>
      </c>
      <c r="E594" t="s">
        <v>10</v>
      </c>
      <c r="F594" t="s">
        <v>11</v>
      </c>
      <c r="G594" s="3">
        <v>60.06</v>
      </c>
      <c r="H594" s="3">
        <f>G594*E594</f>
        <v>360.36</v>
      </c>
      <c r="I594">
        <v>9</v>
      </c>
      <c r="J594" t="s">
        <v>4364</v>
      </c>
    </row>
    <row r="595" spans="1:10" x14ac:dyDescent="0.55000000000000004">
      <c r="A595" t="s">
        <v>1280</v>
      </c>
      <c r="B595" t="s">
        <v>1281</v>
      </c>
      <c r="C595" t="s">
        <v>62</v>
      </c>
      <c r="D595" t="s">
        <v>20</v>
      </c>
      <c r="E595" t="s">
        <v>10</v>
      </c>
      <c r="F595" t="s">
        <v>11</v>
      </c>
      <c r="G595" s="3">
        <v>60.06</v>
      </c>
      <c r="H595" s="3">
        <f>G595*E595</f>
        <v>360.36</v>
      </c>
      <c r="I595">
        <v>14</v>
      </c>
      <c r="J595" t="s">
        <v>4364</v>
      </c>
    </row>
    <row r="596" spans="1:10" x14ac:dyDescent="0.55000000000000004">
      <c r="A596" t="s">
        <v>1288</v>
      </c>
      <c r="B596" t="s">
        <v>1289</v>
      </c>
      <c r="C596" t="s">
        <v>48</v>
      </c>
      <c r="D596" t="s">
        <v>9</v>
      </c>
      <c r="E596" t="s">
        <v>10</v>
      </c>
      <c r="F596" t="s">
        <v>11</v>
      </c>
      <c r="G596" s="3">
        <v>60.06</v>
      </c>
      <c r="H596" s="3">
        <f>G596*E596</f>
        <v>360.36</v>
      </c>
      <c r="I596">
        <v>35</v>
      </c>
      <c r="J596" t="s">
        <v>4364</v>
      </c>
    </row>
    <row r="597" spans="1:10" x14ac:dyDescent="0.55000000000000004">
      <c r="A597" t="s">
        <v>1304</v>
      </c>
      <c r="B597" t="s">
        <v>1305</v>
      </c>
      <c r="C597" t="s">
        <v>19</v>
      </c>
      <c r="D597" t="s">
        <v>9</v>
      </c>
      <c r="E597" t="s">
        <v>10</v>
      </c>
      <c r="F597" t="s">
        <v>11</v>
      </c>
      <c r="G597" s="3">
        <v>60.06</v>
      </c>
      <c r="H597" s="3">
        <f>G597*E597</f>
        <v>360.36</v>
      </c>
      <c r="I597">
        <v>3</v>
      </c>
      <c r="J597" t="s">
        <v>4364</v>
      </c>
    </row>
    <row r="598" spans="1:10" x14ac:dyDescent="0.55000000000000004">
      <c r="A598" t="s">
        <v>1336</v>
      </c>
      <c r="B598" t="s">
        <v>1337</v>
      </c>
      <c r="C598" t="s">
        <v>19</v>
      </c>
      <c r="D598" t="s">
        <v>9</v>
      </c>
      <c r="E598" t="s">
        <v>10</v>
      </c>
      <c r="F598" t="s">
        <v>11</v>
      </c>
      <c r="G598" s="3">
        <v>60.06</v>
      </c>
      <c r="H598" s="3">
        <f>G598*E598</f>
        <v>360.36</v>
      </c>
      <c r="I598">
        <v>6</v>
      </c>
      <c r="J598" t="s">
        <v>4364</v>
      </c>
    </row>
    <row r="599" spans="1:10" x14ac:dyDescent="0.55000000000000004">
      <c r="A599" t="s">
        <v>1362</v>
      </c>
      <c r="B599" t="s">
        <v>1363</v>
      </c>
      <c r="C599" t="s">
        <v>19</v>
      </c>
      <c r="D599" t="s">
        <v>9</v>
      </c>
      <c r="E599" t="s">
        <v>10</v>
      </c>
      <c r="F599" t="s">
        <v>11</v>
      </c>
      <c r="G599" s="3">
        <v>60.06</v>
      </c>
      <c r="H599" s="3">
        <f>G599*E599</f>
        <v>360.36</v>
      </c>
      <c r="I599">
        <v>7</v>
      </c>
      <c r="J599" t="s">
        <v>4364</v>
      </c>
    </row>
    <row r="600" spans="1:10" x14ac:dyDescent="0.55000000000000004">
      <c r="A600" t="s">
        <v>1394</v>
      </c>
      <c r="B600" t="s">
        <v>1251</v>
      </c>
      <c r="C600" t="s">
        <v>19</v>
      </c>
      <c r="D600" t="s">
        <v>9</v>
      </c>
      <c r="E600" t="s">
        <v>10</v>
      </c>
      <c r="F600" t="s">
        <v>11</v>
      </c>
      <c r="G600" s="3">
        <v>60.06</v>
      </c>
      <c r="H600" s="3">
        <f>G600*E600</f>
        <v>360.36</v>
      </c>
      <c r="I600">
        <v>5</v>
      </c>
      <c r="J600" t="s">
        <v>4364</v>
      </c>
    </row>
    <row r="601" spans="1:10" x14ac:dyDescent="0.55000000000000004">
      <c r="A601" t="s">
        <v>1411</v>
      </c>
      <c r="B601" t="s">
        <v>1251</v>
      </c>
      <c r="C601" t="s">
        <v>75</v>
      </c>
      <c r="D601" t="s">
        <v>9</v>
      </c>
      <c r="E601" t="s">
        <v>10</v>
      </c>
      <c r="F601" t="s">
        <v>11</v>
      </c>
      <c r="G601" s="3">
        <v>60.06</v>
      </c>
      <c r="H601" s="3">
        <f>G601*E601</f>
        <v>360.36</v>
      </c>
      <c r="I601">
        <v>15</v>
      </c>
      <c r="J601" t="s">
        <v>4364</v>
      </c>
    </row>
    <row r="602" spans="1:10" x14ac:dyDescent="0.55000000000000004">
      <c r="A602" t="s">
        <v>1424</v>
      </c>
      <c r="B602" t="s">
        <v>1425</v>
      </c>
      <c r="C602" t="s">
        <v>14</v>
      </c>
      <c r="D602" t="s">
        <v>20</v>
      </c>
      <c r="E602" t="s">
        <v>10</v>
      </c>
      <c r="F602" t="s">
        <v>11</v>
      </c>
      <c r="G602" s="3">
        <v>60.06</v>
      </c>
      <c r="H602" s="3">
        <f>G602*E602</f>
        <v>360.36</v>
      </c>
      <c r="I602">
        <v>8</v>
      </c>
      <c r="J602" t="s">
        <v>4364</v>
      </c>
    </row>
    <row r="603" spans="1:10" x14ac:dyDescent="0.55000000000000004">
      <c r="A603" t="s">
        <v>1462</v>
      </c>
      <c r="B603" t="s">
        <v>1463</v>
      </c>
      <c r="C603" t="s">
        <v>75</v>
      </c>
      <c r="D603" t="s">
        <v>9</v>
      </c>
      <c r="E603" t="s">
        <v>10</v>
      </c>
      <c r="F603" t="s">
        <v>11</v>
      </c>
      <c r="G603" s="3">
        <v>60.06</v>
      </c>
      <c r="H603" s="3">
        <f>G603*E603</f>
        <v>360.36</v>
      </c>
      <c r="I603">
        <v>10</v>
      </c>
      <c r="J603" t="s">
        <v>4364</v>
      </c>
    </row>
    <row r="604" spans="1:10" x14ac:dyDescent="0.55000000000000004">
      <c r="A604" t="s">
        <v>1496</v>
      </c>
      <c r="B604" t="s">
        <v>1497</v>
      </c>
      <c r="C604" t="s">
        <v>75</v>
      </c>
      <c r="D604" t="s">
        <v>9</v>
      </c>
      <c r="E604" t="s">
        <v>10</v>
      </c>
      <c r="F604" t="s">
        <v>11</v>
      </c>
      <c r="G604" s="3">
        <v>60.06</v>
      </c>
      <c r="H604" s="3">
        <f>G604*E604</f>
        <v>360.36</v>
      </c>
      <c r="I604">
        <v>5</v>
      </c>
      <c r="J604" t="s">
        <v>4364</v>
      </c>
    </row>
    <row r="605" spans="1:10" x14ac:dyDescent="0.55000000000000004">
      <c r="A605" t="s">
        <v>1600</v>
      </c>
      <c r="B605" t="s">
        <v>1601</v>
      </c>
      <c r="C605" t="s">
        <v>8</v>
      </c>
      <c r="D605" t="s">
        <v>9</v>
      </c>
      <c r="E605" t="s">
        <v>10</v>
      </c>
      <c r="F605" t="s">
        <v>11</v>
      </c>
      <c r="G605" s="3">
        <v>60.06</v>
      </c>
      <c r="H605" s="3">
        <f>G605*E605</f>
        <v>360.36</v>
      </c>
      <c r="I605">
        <v>2</v>
      </c>
      <c r="J605" t="s">
        <v>4364</v>
      </c>
    </row>
    <row r="606" spans="1:10" x14ac:dyDescent="0.55000000000000004">
      <c r="A606" t="s">
        <v>1610</v>
      </c>
      <c r="B606" t="s">
        <v>1611</v>
      </c>
      <c r="C606" t="s">
        <v>75</v>
      </c>
      <c r="D606" t="s">
        <v>9</v>
      </c>
      <c r="E606" t="s">
        <v>10</v>
      </c>
      <c r="F606" t="s">
        <v>11</v>
      </c>
      <c r="G606" s="3">
        <v>60.06</v>
      </c>
      <c r="H606" s="3">
        <f>G606*E606</f>
        <v>360.36</v>
      </c>
      <c r="I606">
        <v>1</v>
      </c>
      <c r="J606" t="s">
        <v>4364</v>
      </c>
    </row>
    <row r="607" spans="1:10" x14ac:dyDescent="0.55000000000000004">
      <c r="A607" t="s">
        <v>1623</v>
      </c>
      <c r="B607" t="s">
        <v>1624</v>
      </c>
      <c r="C607" t="s">
        <v>37</v>
      </c>
      <c r="D607" t="s">
        <v>9</v>
      </c>
      <c r="E607" t="s">
        <v>10</v>
      </c>
      <c r="F607" t="s">
        <v>11</v>
      </c>
      <c r="G607" s="3">
        <v>60.06</v>
      </c>
      <c r="H607" s="3">
        <f>G607*E607</f>
        <v>360.36</v>
      </c>
      <c r="I607">
        <v>4</v>
      </c>
      <c r="J607" t="s">
        <v>4364</v>
      </c>
    </row>
    <row r="608" spans="1:10" x14ac:dyDescent="0.55000000000000004">
      <c r="A608" t="s">
        <v>1740</v>
      </c>
      <c r="B608" t="s">
        <v>1259</v>
      </c>
      <c r="C608" t="s">
        <v>75</v>
      </c>
      <c r="D608" t="s">
        <v>9</v>
      </c>
      <c r="E608" t="s">
        <v>10</v>
      </c>
      <c r="F608" t="s">
        <v>11</v>
      </c>
      <c r="G608" s="3">
        <v>60.06</v>
      </c>
      <c r="H608" s="3">
        <f>G608*E608</f>
        <v>360.36</v>
      </c>
      <c r="I608">
        <v>5</v>
      </c>
      <c r="J608" t="s">
        <v>4364</v>
      </c>
    </row>
    <row r="609" spans="1:10" x14ac:dyDescent="0.55000000000000004">
      <c r="A609" t="s">
        <v>1741</v>
      </c>
      <c r="B609" t="s">
        <v>1473</v>
      </c>
      <c r="C609" t="s">
        <v>37</v>
      </c>
      <c r="D609" t="s">
        <v>9</v>
      </c>
      <c r="E609" t="s">
        <v>10</v>
      </c>
      <c r="F609" t="s">
        <v>11</v>
      </c>
      <c r="G609" s="3">
        <v>60.06</v>
      </c>
      <c r="H609" s="3">
        <f>G609*E609</f>
        <v>360.36</v>
      </c>
      <c r="I609">
        <v>3</v>
      </c>
      <c r="J609" t="s">
        <v>4364</v>
      </c>
    </row>
    <row r="610" spans="1:10" x14ac:dyDescent="0.55000000000000004">
      <c r="A610" t="s">
        <v>1788</v>
      </c>
      <c r="B610" t="s">
        <v>1789</v>
      </c>
      <c r="C610" t="s">
        <v>37</v>
      </c>
      <c r="D610" t="s">
        <v>9</v>
      </c>
      <c r="E610" t="s">
        <v>10</v>
      </c>
      <c r="F610" t="s">
        <v>11</v>
      </c>
      <c r="G610" s="3">
        <v>60.06</v>
      </c>
      <c r="H610" s="3">
        <f>G610*E610</f>
        <v>360.36</v>
      </c>
      <c r="I610">
        <v>5</v>
      </c>
      <c r="J610" t="s">
        <v>4364</v>
      </c>
    </row>
    <row r="611" spans="1:10" x14ac:dyDescent="0.55000000000000004">
      <c r="A611" t="s">
        <v>1794</v>
      </c>
      <c r="B611" t="s">
        <v>1481</v>
      </c>
      <c r="C611" t="s">
        <v>14</v>
      </c>
      <c r="D611" t="s">
        <v>9</v>
      </c>
      <c r="E611" t="s">
        <v>10</v>
      </c>
      <c r="F611" t="s">
        <v>11</v>
      </c>
      <c r="G611" s="3">
        <v>60.06</v>
      </c>
      <c r="H611" s="3">
        <f>G611*E611</f>
        <v>360.36</v>
      </c>
      <c r="I611">
        <v>1</v>
      </c>
      <c r="J611" t="s">
        <v>4364</v>
      </c>
    </row>
    <row r="612" spans="1:10" x14ac:dyDescent="0.55000000000000004">
      <c r="A612" t="s">
        <v>1992</v>
      </c>
      <c r="B612" t="s">
        <v>1993</v>
      </c>
      <c r="C612" t="s">
        <v>55</v>
      </c>
      <c r="D612" t="s">
        <v>9</v>
      </c>
      <c r="E612" t="s">
        <v>10</v>
      </c>
      <c r="F612" t="s">
        <v>11</v>
      </c>
      <c r="G612" s="3">
        <v>60.06</v>
      </c>
      <c r="H612" s="3">
        <f>G612*E612</f>
        <v>360.36</v>
      </c>
      <c r="I612">
        <v>1</v>
      </c>
      <c r="J612" t="s">
        <v>4364</v>
      </c>
    </row>
    <row r="613" spans="1:10" x14ac:dyDescent="0.55000000000000004">
      <c r="A613" t="s">
        <v>2031</v>
      </c>
      <c r="B613" t="s">
        <v>2032</v>
      </c>
      <c r="C613" t="s">
        <v>29</v>
      </c>
      <c r="D613" t="s">
        <v>20</v>
      </c>
      <c r="E613" t="s">
        <v>10</v>
      </c>
      <c r="F613" t="s">
        <v>11</v>
      </c>
      <c r="G613" s="3">
        <v>60.06</v>
      </c>
      <c r="H613" s="3">
        <f>G613*E613</f>
        <v>360.36</v>
      </c>
      <c r="I613">
        <v>3</v>
      </c>
      <c r="J613" t="s">
        <v>4364</v>
      </c>
    </row>
    <row r="614" spans="1:10" x14ac:dyDescent="0.55000000000000004">
      <c r="A614" t="s">
        <v>2165</v>
      </c>
      <c r="B614" t="s">
        <v>2166</v>
      </c>
      <c r="C614" t="s">
        <v>55</v>
      </c>
      <c r="D614" t="s">
        <v>9</v>
      </c>
      <c r="E614" t="s">
        <v>10</v>
      </c>
      <c r="F614" t="s">
        <v>11</v>
      </c>
      <c r="G614" s="3">
        <v>60.06</v>
      </c>
      <c r="H614" s="3">
        <f>G614*E614</f>
        <v>360.36</v>
      </c>
      <c r="I614">
        <v>1</v>
      </c>
      <c r="J614" t="s">
        <v>4364</v>
      </c>
    </row>
    <row r="615" spans="1:10" x14ac:dyDescent="0.55000000000000004">
      <c r="A615" t="s">
        <v>2188</v>
      </c>
      <c r="B615" t="s">
        <v>2189</v>
      </c>
      <c r="C615" t="s">
        <v>62</v>
      </c>
      <c r="D615" t="s">
        <v>9</v>
      </c>
      <c r="E615" t="s">
        <v>10</v>
      </c>
      <c r="F615" t="s">
        <v>11</v>
      </c>
      <c r="G615" s="3">
        <v>60.06</v>
      </c>
      <c r="H615" s="3">
        <f>G615*E615</f>
        <v>360.36</v>
      </c>
      <c r="I615">
        <v>1</v>
      </c>
      <c r="J615" t="s">
        <v>4364</v>
      </c>
    </row>
    <row r="616" spans="1:10" x14ac:dyDescent="0.55000000000000004">
      <c r="A616" t="s">
        <v>2320</v>
      </c>
      <c r="B616" t="s">
        <v>2321</v>
      </c>
      <c r="C616" t="s">
        <v>19</v>
      </c>
      <c r="D616" t="s">
        <v>103</v>
      </c>
      <c r="E616" t="s">
        <v>10</v>
      </c>
      <c r="F616" t="s">
        <v>11</v>
      </c>
      <c r="G616" s="3">
        <v>60.06</v>
      </c>
      <c r="H616" s="3">
        <f>G616*E616</f>
        <v>360.36</v>
      </c>
      <c r="I616">
        <v>20</v>
      </c>
      <c r="J616" t="s">
        <v>4364</v>
      </c>
    </row>
    <row r="617" spans="1:10" x14ac:dyDescent="0.55000000000000004">
      <c r="A617" t="s">
        <v>2324</v>
      </c>
      <c r="B617" t="s">
        <v>2325</v>
      </c>
      <c r="C617" t="s">
        <v>37</v>
      </c>
      <c r="D617" t="s">
        <v>9</v>
      </c>
      <c r="E617" t="s">
        <v>10</v>
      </c>
      <c r="F617" t="s">
        <v>11</v>
      </c>
      <c r="G617" s="3">
        <v>60.06</v>
      </c>
      <c r="H617" s="3">
        <f>G617*E617</f>
        <v>360.36</v>
      </c>
      <c r="I617">
        <v>5</v>
      </c>
      <c r="J617" t="s">
        <v>4364</v>
      </c>
    </row>
    <row r="618" spans="1:10" x14ac:dyDescent="0.55000000000000004">
      <c r="A618" t="s">
        <v>2329</v>
      </c>
      <c r="B618" t="s">
        <v>1031</v>
      </c>
      <c r="C618" t="s">
        <v>37</v>
      </c>
      <c r="D618" t="s">
        <v>9</v>
      </c>
      <c r="E618" t="s">
        <v>10</v>
      </c>
      <c r="F618" t="s">
        <v>11</v>
      </c>
      <c r="G618" s="3">
        <v>60.06</v>
      </c>
      <c r="H618" s="3">
        <f>G618*E618</f>
        <v>360.36</v>
      </c>
      <c r="I618">
        <v>4</v>
      </c>
      <c r="J618" t="s">
        <v>4364</v>
      </c>
    </row>
    <row r="619" spans="1:10" x14ac:dyDescent="0.55000000000000004">
      <c r="A619" t="s">
        <v>2331</v>
      </c>
      <c r="B619" t="s">
        <v>2332</v>
      </c>
      <c r="C619" t="s">
        <v>75</v>
      </c>
      <c r="D619" t="s">
        <v>9</v>
      </c>
      <c r="E619" t="s">
        <v>10</v>
      </c>
      <c r="F619" t="s">
        <v>11</v>
      </c>
      <c r="G619" s="3">
        <v>60.06</v>
      </c>
      <c r="H619" s="3">
        <f>G619*E619</f>
        <v>360.36</v>
      </c>
      <c r="I619">
        <v>1</v>
      </c>
      <c r="J619" t="s">
        <v>4364</v>
      </c>
    </row>
    <row r="620" spans="1:10" x14ac:dyDescent="0.55000000000000004">
      <c r="A620" t="s">
        <v>2493</v>
      </c>
      <c r="B620" t="s">
        <v>2177</v>
      </c>
      <c r="C620" t="s">
        <v>29</v>
      </c>
      <c r="D620" t="s">
        <v>9</v>
      </c>
      <c r="E620" t="s">
        <v>10</v>
      </c>
      <c r="F620" t="s">
        <v>11</v>
      </c>
      <c r="G620" s="3">
        <v>60.06</v>
      </c>
      <c r="H620" s="3">
        <f>G620*E620</f>
        <v>360.36</v>
      </c>
      <c r="I620">
        <v>1</v>
      </c>
      <c r="J620" t="s">
        <v>4364</v>
      </c>
    </row>
    <row r="621" spans="1:10" x14ac:dyDescent="0.55000000000000004">
      <c r="A621" t="s">
        <v>2501</v>
      </c>
      <c r="B621" t="s">
        <v>2502</v>
      </c>
      <c r="C621" t="s">
        <v>34</v>
      </c>
      <c r="D621" t="s">
        <v>9</v>
      </c>
      <c r="E621" t="s">
        <v>10</v>
      </c>
      <c r="F621" t="s">
        <v>11</v>
      </c>
      <c r="G621" s="3">
        <v>60.06</v>
      </c>
      <c r="H621" s="3">
        <f>G621*E621</f>
        <v>360.36</v>
      </c>
      <c r="I621">
        <v>1</v>
      </c>
      <c r="J621" t="s">
        <v>4364</v>
      </c>
    </row>
    <row r="622" spans="1:10" x14ac:dyDescent="0.55000000000000004">
      <c r="A622" t="s">
        <v>2511</v>
      </c>
      <c r="B622" t="s">
        <v>2512</v>
      </c>
      <c r="C622" t="s">
        <v>55</v>
      </c>
      <c r="D622" t="s">
        <v>9</v>
      </c>
      <c r="E622" t="s">
        <v>10</v>
      </c>
      <c r="F622" t="s">
        <v>11</v>
      </c>
      <c r="G622" s="3">
        <v>60.06</v>
      </c>
      <c r="H622" s="3">
        <f>G622*E622</f>
        <v>360.36</v>
      </c>
      <c r="I622">
        <v>1</v>
      </c>
      <c r="J622" t="s">
        <v>4364</v>
      </c>
    </row>
    <row r="623" spans="1:10" x14ac:dyDescent="0.55000000000000004">
      <c r="A623" t="s">
        <v>2538</v>
      </c>
      <c r="B623" t="s">
        <v>2539</v>
      </c>
      <c r="C623" t="s">
        <v>34</v>
      </c>
      <c r="D623" t="s">
        <v>20</v>
      </c>
      <c r="E623" t="s">
        <v>10</v>
      </c>
      <c r="F623" t="s">
        <v>11</v>
      </c>
      <c r="G623" s="3">
        <v>60.06</v>
      </c>
      <c r="H623" s="3">
        <f>G623*E623</f>
        <v>360.36</v>
      </c>
      <c r="I623">
        <v>1</v>
      </c>
      <c r="J623" t="s">
        <v>4364</v>
      </c>
    </row>
    <row r="624" spans="1:10" x14ac:dyDescent="0.55000000000000004">
      <c r="A624" t="s">
        <v>2718</v>
      </c>
      <c r="B624" t="s">
        <v>2719</v>
      </c>
      <c r="C624" t="s">
        <v>75</v>
      </c>
      <c r="D624" t="s">
        <v>103</v>
      </c>
      <c r="E624" t="s">
        <v>10</v>
      </c>
      <c r="F624" t="s">
        <v>11</v>
      </c>
      <c r="G624" s="3">
        <v>60.06</v>
      </c>
      <c r="H624" s="3">
        <f>G624*E624</f>
        <v>360.36</v>
      </c>
      <c r="I624">
        <v>1</v>
      </c>
      <c r="J624" t="s">
        <v>4364</v>
      </c>
    </row>
    <row r="625" spans="1:10" x14ac:dyDescent="0.55000000000000004">
      <c r="A625" t="s">
        <v>2965</v>
      </c>
      <c r="B625" t="s">
        <v>2966</v>
      </c>
      <c r="C625" t="s">
        <v>55</v>
      </c>
      <c r="D625" t="s">
        <v>9</v>
      </c>
      <c r="E625" t="s">
        <v>10</v>
      </c>
      <c r="F625" t="s">
        <v>11</v>
      </c>
      <c r="G625" s="3">
        <v>60.06</v>
      </c>
      <c r="H625" s="3">
        <f>G625*E625</f>
        <v>360.36</v>
      </c>
      <c r="I625">
        <v>4</v>
      </c>
      <c r="J625" t="s">
        <v>4364</v>
      </c>
    </row>
    <row r="626" spans="1:10" x14ac:dyDescent="0.55000000000000004">
      <c r="A626" t="s">
        <v>3087</v>
      </c>
      <c r="B626" t="s">
        <v>3080</v>
      </c>
      <c r="C626" t="s">
        <v>48</v>
      </c>
      <c r="D626" t="s">
        <v>15</v>
      </c>
      <c r="E626" t="s">
        <v>10</v>
      </c>
      <c r="F626" t="s">
        <v>11</v>
      </c>
      <c r="G626" s="3">
        <v>60.06</v>
      </c>
      <c r="H626" s="3">
        <f>G626*E626</f>
        <v>360.36</v>
      </c>
      <c r="I626">
        <v>29</v>
      </c>
      <c r="J626" t="s">
        <v>4364</v>
      </c>
    </row>
    <row r="627" spans="1:10" x14ac:dyDescent="0.55000000000000004">
      <c r="A627" t="s">
        <v>3314</v>
      </c>
      <c r="B627" t="s">
        <v>765</v>
      </c>
      <c r="C627" t="s">
        <v>184</v>
      </c>
      <c r="D627" t="s">
        <v>15</v>
      </c>
      <c r="E627" t="s">
        <v>10</v>
      </c>
      <c r="F627" t="s">
        <v>11</v>
      </c>
      <c r="G627" s="3">
        <v>60.06</v>
      </c>
      <c r="H627" s="3">
        <f>G627*E627</f>
        <v>360.36</v>
      </c>
      <c r="I627">
        <v>1</v>
      </c>
      <c r="J627" t="s">
        <v>4364</v>
      </c>
    </row>
    <row r="628" spans="1:10" x14ac:dyDescent="0.55000000000000004">
      <c r="A628" t="s">
        <v>3371</v>
      </c>
      <c r="B628" t="s">
        <v>2325</v>
      </c>
      <c r="C628" t="s">
        <v>19</v>
      </c>
      <c r="D628" t="s">
        <v>9</v>
      </c>
      <c r="E628" t="s">
        <v>10</v>
      </c>
      <c r="F628" t="s">
        <v>11</v>
      </c>
      <c r="G628" s="3">
        <v>60.06</v>
      </c>
      <c r="H628" s="3">
        <f>G628*E628</f>
        <v>360.36</v>
      </c>
      <c r="I628">
        <v>2</v>
      </c>
      <c r="J628" t="s">
        <v>4364</v>
      </c>
    </row>
    <row r="629" spans="1:10" x14ac:dyDescent="0.55000000000000004">
      <c r="A629" t="s">
        <v>3472</v>
      </c>
      <c r="B629" t="s">
        <v>3473</v>
      </c>
      <c r="C629" t="s">
        <v>48</v>
      </c>
      <c r="D629" t="s">
        <v>9</v>
      </c>
      <c r="E629" t="s">
        <v>10</v>
      </c>
      <c r="F629" t="s">
        <v>11</v>
      </c>
      <c r="G629" s="3">
        <v>60.06</v>
      </c>
      <c r="H629" s="3">
        <f>G629*E629</f>
        <v>360.36</v>
      </c>
      <c r="I629">
        <v>4</v>
      </c>
      <c r="J629" t="s">
        <v>4364</v>
      </c>
    </row>
    <row r="630" spans="1:10" x14ac:dyDescent="0.55000000000000004">
      <c r="A630" t="s">
        <v>3491</v>
      </c>
      <c r="B630" t="s">
        <v>3492</v>
      </c>
      <c r="C630" t="s">
        <v>62</v>
      </c>
      <c r="D630" t="s">
        <v>9</v>
      </c>
      <c r="E630" t="s">
        <v>10</v>
      </c>
      <c r="F630" t="s">
        <v>11</v>
      </c>
      <c r="G630" s="3">
        <v>60.06</v>
      </c>
      <c r="H630" s="3">
        <f>G630*E630</f>
        <v>360.36</v>
      </c>
      <c r="I630">
        <v>3</v>
      </c>
      <c r="J630" t="s">
        <v>4364</v>
      </c>
    </row>
    <row r="631" spans="1:10" x14ac:dyDescent="0.55000000000000004">
      <c r="A631" t="s">
        <v>3626</v>
      </c>
      <c r="B631" t="s">
        <v>3102</v>
      </c>
      <c r="C631" t="s">
        <v>230</v>
      </c>
      <c r="D631" t="s">
        <v>15</v>
      </c>
      <c r="E631" t="s">
        <v>10</v>
      </c>
      <c r="F631" t="s">
        <v>11</v>
      </c>
      <c r="G631" s="3">
        <v>60.06</v>
      </c>
      <c r="H631" s="3">
        <f>G631*E631</f>
        <v>360.36</v>
      </c>
      <c r="I631">
        <v>1</v>
      </c>
      <c r="J631" t="s">
        <v>4364</v>
      </c>
    </row>
    <row r="632" spans="1:10" x14ac:dyDescent="0.55000000000000004">
      <c r="A632" t="s">
        <v>3764</v>
      </c>
      <c r="B632" t="s">
        <v>3765</v>
      </c>
      <c r="C632" t="s">
        <v>179</v>
      </c>
      <c r="D632" t="s">
        <v>533</v>
      </c>
      <c r="E632" t="s">
        <v>10</v>
      </c>
      <c r="F632" t="s">
        <v>11</v>
      </c>
      <c r="G632" s="3">
        <v>60.06</v>
      </c>
      <c r="H632" s="3">
        <f>G632*E632</f>
        <v>360.36</v>
      </c>
      <c r="I632">
        <v>3</v>
      </c>
      <c r="J632" t="s">
        <v>4364</v>
      </c>
    </row>
    <row r="633" spans="1:10" x14ac:dyDescent="0.55000000000000004">
      <c r="A633" t="s">
        <v>3843</v>
      </c>
      <c r="B633" t="s">
        <v>3844</v>
      </c>
      <c r="C633" t="s">
        <v>14</v>
      </c>
      <c r="D633" t="s">
        <v>9</v>
      </c>
      <c r="E633" t="s">
        <v>10</v>
      </c>
      <c r="F633" t="s">
        <v>11</v>
      </c>
      <c r="G633" s="3">
        <v>60.06</v>
      </c>
      <c r="H633" s="3">
        <f>G633*E633</f>
        <v>360.36</v>
      </c>
      <c r="I633">
        <v>4</v>
      </c>
      <c r="J633" t="s">
        <v>4364</v>
      </c>
    </row>
    <row r="634" spans="1:10" x14ac:dyDescent="0.55000000000000004">
      <c r="A634" t="s">
        <v>4011</v>
      </c>
      <c r="B634" t="s">
        <v>549</v>
      </c>
      <c r="C634" t="s">
        <v>19</v>
      </c>
      <c r="D634" t="s">
        <v>9</v>
      </c>
      <c r="E634" t="s">
        <v>10</v>
      </c>
      <c r="F634" t="s">
        <v>11</v>
      </c>
      <c r="G634" s="3">
        <v>60.06</v>
      </c>
      <c r="H634" s="3">
        <f>G634*E634</f>
        <v>360.36</v>
      </c>
      <c r="I634">
        <v>1</v>
      </c>
      <c r="J634" t="s">
        <v>4364</v>
      </c>
    </row>
    <row r="635" spans="1:10" x14ac:dyDescent="0.55000000000000004">
      <c r="A635" t="s">
        <v>4228</v>
      </c>
      <c r="B635" t="s">
        <v>3028</v>
      </c>
      <c r="C635" t="s">
        <v>42</v>
      </c>
      <c r="D635" t="s">
        <v>15</v>
      </c>
      <c r="E635" t="s">
        <v>10</v>
      </c>
      <c r="F635" t="s">
        <v>11</v>
      </c>
      <c r="G635" s="3">
        <v>60.06</v>
      </c>
      <c r="H635" s="3">
        <f>G635*E635</f>
        <v>360.36</v>
      </c>
      <c r="I635">
        <v>1</v>
      </c>
      <c r="J635" t="s">
        <v>4364</v>
      </c>
    </row>
    <row r="636" spans="1:10" x14ac:dyDescent="0.55000000000000004">
      <c r="A636" t="s">
        <v>4228</v>
      </c>
      <c r="B636" t="s">
        <v>3028</v>
      </c>
      <c r="C636" t="s">
        <v>42</v>
      </c>
      <c r="D636" t="s">
        <v>15</v>
      </c>
      <c r="E636" t="s">
        <v>10</v>
      </c>
      <c r="F636" t="s">
        <v>11</v>
      </c>
      <c r="G636" s="3">
        <v>60.06</v>
      </c>
      <c r="H636" s="3">
        <f>G636*E636</f>
        <v>360.36</v>
      </c>
      <c r="I636">
        <v>1</v>
      </c>
      <c r="J636" t="s">
        <v>4364</v>
      </c>
    </row>
    <row r="637" spans="1:10" x14ac:dyDescent="0.55000000000000004">
      <c r="A637" t="s">
        <v>4228</v>
      </c>
      <c r="B637" t="s">
        <v>3028</v>
      </c>
      <c r="C637" t="s">
        <v>42</v>
      </c>
      <c r="D637" t="s">
        <v>15</v>
      </c>
      <c r="E637" t="s">
        <v>10</v>
      </c>
      <c r="F637" t="s">
        <v>11</v>
      </c>
      <c r="G637" s="3">
        <v>60.06</v>
      </c>
      <c r="H637" s="3">
        <f>G637*E637</f>
        <v>360.36</v>
      </c>
      <c r="I637">
        <v>1</v>
      </c>
      <c r="J637" t="s">
        <v>4364</v>
      </c>
    </row>
    <row r="638" spans="1:10" x14ac:dyDescent="0.55000000000000004">
      <c r="A638" t="s">
        <v>4228</v>
      </c>
      <c r="B638" t="s">
        <v>3028</v>
      </c>
      <c r="C638" t="s">
        <v>42</v>
      </c>
      <c r="D638" t="s">
        <v>15</v>
      </c>
      <c r="E638" t="s">
        <v>10</v>
      </c>
      <c r="F638" t="s">
        <v>11</v>
      </c>
      <c r="G638" s="3">
        <v>60.06</v>
      </c>
      <c r="H638" s="3">
        <f>G638*E638</f>
        <v>360.36</v>
      </c>
      <c r="I638">
        <v>1</v>
      </c>
      <c r="J638" t="s">
        <v>4364</v>
      </c>
    </row>
    <row r="639" spans="1:10" x14ac:dyDescent="0.55000000000000004">
      <c r="A639" t="s">
        <v>3626</v>
      </c>
      <c r="B639" t="s">
        <v>3102</v>
      </c>
      <c r="C639" t="s">
        <v>230</v>
      </c>
      <c r="D639" t="s">
        <v>15</v>
      </c>
      <c r="E639" t="s">
        <v>10</v>
      </c>
      <c r="F639" t="s">
        <v>11</v>
      </c>
      <c r="G639" s="3">
        <v>60.06</v>
      </c>
      <c r="H639" s="3">
        <f>G639*E639</f>
        <v>360.36</v>
      </c>
      <c r="I639">
        <v>1</v>
      </c>
      <c r="J639" t="s">
        <v>4364</v>
      </c>
    </row>
    <row r="640" spans="1:10" x14ac:dyDescent="0.55000000000000004">
      <c r="A640" t="s">
        <v>141</v>
      </c>
      <c r="B640" t="s">
        <v>142</v>
      </c>
      <c r="C640" t="s">
        <v>48</v>
      </c>
      <c r="D640" t="s">
        <v>9</v>
      </c>
      <c r="E640" t="s">
        <v>10</v>
      </c>
      <c r="F640" t="s">
        <v>11</v>
      </c>
      <c r="G640" s="3">
        <v>60.32</v>
      </c>
      <c r="H640" s="3">
        <f>G640*E640</f>
        <v>361.92</v>
      </c>
      <c r="I640">
        <v>2</v>
      </c>
      <c r="J640" t="s">
        <v>4364</v>
      </c>
    </row>
    <row r="641" spans="1:10" x14ac:dyDescent="0.55000000000000004">
      <c r="A641" t="s">
        <v>2788</v>
      </c>
      <c r="B641" t="s">
        <v>2789</v>
      </c>
      <c r="C641" t="s">
        <v>48</v>
      </c>
      <c r="D641" t="s">
        <v>9</v>
      </c>
      <c r="E641" t="s">
        <v>10</v>
      </c>
      <c r="F641" t="s">
        <v>11</v>
      </c>
      <c r="G641" s="3">
        <v>60.32</v>
      </c>
      <c r="H641" s="3">
        <f>G641*E641</f>
        <v>361.92</v>
      </c>
      <c r="I641">
        <v>2</v>
      </c>
      <c r="J641" t="s">
        <v>4364</v>
      </c>
    </row>
    <row r="642" spans="1:10" x14ac:dyDescent="0.55000000000000004">
      <c r="A642" t="s">
        <v>3440</v>
      </c>
      <c r="B642" t="s">
        <v>2291</v>
      </c>
      <c r="C642" t="s">
        <v>37</v>
      </c>
      <c r="D642" t="s">
        <v>9</v>
      </c>
      <c r="E642" t="s">
        <v>10</v>
      </c>
      <c r="F642" t="s">
        <v>11</v>
      </c>
      <c r="G642" s="3">
        <v>60.32</v>
      </c>
      <c r="H642" s="3">
        <f>G642*E642</f>
        <v>361.92</v>
      </c>
      <c r="I642">
        <v>2</v>
      </c>
      <c r="J642" t="s">
        <v>4364</v>
      </c>
    </row>
    <row r="643" spans="1:10" x14ac:dyDescent="0.55000000000000004">
      <c r="A643" t="s">
        <v>461</v>
      </c>
      <c r="B643" t="s">
        <v>462</v>
      </c>
      <c r="C643" t="s">
        <v>14</v>
      </c>
      <c r="D643" t="s">
        <v>15</v>
      </c>
      <c r="E643" t="s">
        <v>10</v>
      </c>
      <c r="F643" t="s">
        <v>11</v>
      </c>
      <c r="G643" s="3">
        <v>60.839999999999996</v>
      </c>
      <c r="H643" s="3">
        <f>G643*E643</f>
        <v>365.03999999999996</v>
      </c>
      <c r="I643">
        <v>1</v>
      </c>
      <c r="J643" t="s">
        <v>4364</v>
      </c>
    </row>
    <row r="644" spans="1:10" x14ac:dyDescent="0.55000000000000004">
      <c r="A644" t="s">
        <v>702</v>
      </c>
      <c r="B644" t="s">
        <v>703</v>
      </c>
      <c r="C644" t="s">
        <v>37</v>
      </c>
      <c r="D644" t="s">
        <v>9</v>
      </c>
      <c r="E644" t="s">
        <v>10</v>
      </c>
      <c r="F644" t="s">
        <v>11</v>
      </c>
      <c r="G644" s="3">
        <v>60.839999999999996</v>
      </c>
      <c r="H644" s="3">
        <f>G644*E644</f>
        <v>365.03999999999996</v>
      </c>
      <c r="I644">
        <v>1</v>
      </c>
      <c r="J644" t="s">
        <v>4364</v>
      </c>
    </row>
    <row r="645" spans="1:10" x14ac:dyDescent="0.55000000000000004">
      <c r="A645" t="s">
        <v>2062</v>
      </c>
      <c r="B645" t="s">
        <v>2063</v>
      </c>
      <c r="C645" t="s">
        <v>2055</v>
      </c>
      <c r="D645" t="s">
        <v>15</v>
      </c>
      <c r="E645" t="s">
        <v>16</v>
      </c>
      <c r="F645" t="s">
        <v>11</v>
      </c>
      <c r="G645" s="3">
        <v>60.839999999999996</v>
      </c>
      <c r="H645" s="3">
        <f>G645*E645</f>
        <v>730.07999999999993</v>
      </c>
      <c r="I645">
        <v>5</v>
      </c>
      <c r="J645" t="s">
        <v>4364</v>
      </c>
    </row>
    <row r="646" spans="1:10" x14ac:dyDescent="0.55000000000000004">
      <c r="A646" t="s">
        <v>2869</v>
      </c>
      <c r="B646" t="s">
        <v>2870</v>
      </c>
      <c r="C646" t="s">
        <v>120</v>
      </c>
      <c r="D646" t="s">
        <v>52</v>
      </c>
      <c r="E646" t="s">
        <v>10</v>
      </c>
      <c r="F646" t="s">
        <v>11</v>
      </c>
      <c r="G646" s="3">
        <v>60.839999999999996</v>
      </c>
      <c r="H646" s="3">
        <f>G646*E646</f>
        <v>365.03999999999996</v>
      </c>
      <c r="I646">
        <v>5</v>
      </c>
      <c r="J646" t="s">
        <v>4364</v>
      </c>
    </row>
    <row r="647" spans="1:10" x14ac:dyDescent="0.55000000000000004">
      <c r="A647" t="s">
        <v>3521</v>
      </c>
      <c r="B647" t="s">
        <v>512</v>
      </c>
      <c r="C647" t="s">
        <v>34</v>
      </c>
      <c r="D647" t="s">
        <v>15</v>
      </c>
      <c r="E647" t="s">
        <v>16</v>
      </c>
      <c r="F647" t="s">
        <v>11</v>
      </c>
      <c r="G647" s="3">
        <v>60.839999999999996</v>
      </c>
      <c r="H647" s="3">
        <f>G647*E647</f>
        <v>730.07999999999993</v>
      </c>
      <c r="I647">
        <v>1</v>
      </c>
      <c r="J647" t="s">
        <v>4364</v>
      </c>
    </row>
    <row r="648" spans="1:10" x14ac:dyDescent="0.55000000000000004">
      <c r="A648" t="s">
        <v>3699</v>
      </c>
      <c r="B648" t="s">
        <v>3698</v>
      </c>
      <c r="C648" t="s">
        <v>75</v>
      </c>
      <c r="D648" t="s">
        <v>9</v>
      </c>
      <c r="E648" t="s">
        <v>10</v>
      </c>
      <c r="F648" t="s">
        <v>11</v>
      </c>
      <c r="G648" s="3">
        <v>60.839999999999996</v>
      </c>
      <c r="H648" s="3">
        <f>G648*E648</f>
        <v>365.03999999999996</v>
      </c>
      <c r="I648">
        <v>2</v>
      </c>
      <c r="J648" t="s">
        <v>4364</v>
      </c>
    </row>
    <row r="649" spans="1:10" x14ac:dyDescent="0.55000000000000004">
      <c r="A649" t="s">
        <v>3911</v>
      </c>
      <c r="B649" t="s">
        <v>3912</v>
      </c>
      <c r="C649" t="s">
        <v>19</v>
      </c>
      <c r="D649" t="s">
        <v>20</v>
      </c>
      <c r="E649" t="s">
        <v>10</v>
      </c>
      <c r="F649" t="s">
        <v>11</v>
      </c>
      <c r="G649" s="3">
        <v>60.839999999999996</v>
      </c>
      <c r="H649" s="3">
        <f>G649*E649</f>
        <v>365.03999999999996</v>
      </c>
      <c r="I649">
        <v>5</v>
      </c>
      <c r="J649" t="s">
        <v>4364</v>
      </c>
    </row>
    <row r="650" spans="1:10" x14ac:dyDescent="0.55000000000000004">
      <c r="A650" t="s">
        <v>101</v>
      </c>
      <c r="B650" t="s">
        <v>102</v>
      </c>
      <c r="C650" t="s">
        <v>42</v>
      </c>
      <c r="D650" t="s">
        <v>103</v>
      </c>
      <c r="E650" t="s">
        <v>10</v>
      </c>
      <c r="F650" t="s">
        <v>104</v>
      </c>
      <c r="G650" s="3">
        <v>61.1</v>
      </c>
      <c r="H650" s="3">
        <f>G650*E650</f>
        <v>366.6</v>
      </c>
      <c r="I650">
        <v>2</v>
      </c>
      <c r="J650" t="s">
        <v>4364</v>
      </c>
    </row>
    <row r="651" spans="1:10" x14ac:dyDescent="0.55000000000000004">
      <c r="A651" t="s">
        <v>3626</v>
      </c>
      <c r="B651" t="s">
        <v>3102</v>
      </c>
      <c r="C651" t="s">
        <v>230</v>
      </c>
      <c r="D651" t="s">
        <v>15</v>
      </c>
      <c r="E651" t="s">
        <v>10</v>
      </c>
      <c r="F651" t="s">
        <v>11</v>
      </c>
      <c r="G651" s="3">
        <v>61.1</v>
      </c>
      <c r="H651" s="3">
        <f>G651*E651</f>
        <v>366.6</v>
      </c>
      <c r="I651">
        <v>1</v>
      </c>
      <c r="J651" t="s">
        <v>4364</v>
      </c>
    </row>
    <row r="652" spans="1:10" x14ac:dyDescent="0.55000000000000004">
      <c r="A652" t="s">
        <v>4035</v>
      </c>
      <c r="B652" t="s">
        <v>4036</v>
      </c>
      <c r="C652" t="s">
        <v>37</v>
      </c>
      <c r="D652" t="s">
        <v>155</v>
      </c>
      <c r="E652" t="s">
        <v>10</v>
      </c>
      <c r="F652" t="s">
        <v>11</v>
      </c>
      <c r="G652" s="3">
        <v>61.1</v>
      </c>
      <c r="H652" s="3">
        <f>G652*E652</f>
        <v>366.6</v>
      </c>
      <c r="I652">
        <v>9</v>
      </c>
      <c r="J652" t="s">
        <v>4364</v>
      </c>
    </row>
    <row r="653" spans="1:10" x14ac:dyDescent="0.55000000000000004">
      <c r="A653" t="s">
        <v>4180</v>
      </c>
      <c r="B653" t="s">
        <v>4181</v>
      </c>
      <c r="C653" t="s">
        <v>62</v>
      </c>
      <c r="D653" t="s">
        <v>15</v>
      </c>
      <c r="E653" t="s">
        <v>10</v>
      </c>
      <c r="F653" t="s">
        <v>11</v>
      </c>
      <c r="G653" s="3">
        <v>61.1</v>
      </c>
      <c r="H653" s="3">
        <f>G653*E653</f>
        <v>366.6</v>
      </c>
      <c r="I653">
        <v>2</v>
      </c>
      <c r="J653" t="s">
        <v>4364</v>
      </c>
    </row>
    <row r="654" spans="1:10" x14ac:dyDescent="0.55000000000000004">
      <c r="A654" t="s">
        <v>3626</v>
      </c>
      <c r="B654" t="s">
        <v>3102</v>
      </c>
      <c r="C654" t="s">
        <v>230</v>
      </c>
      <c r="D654" t="s">
        <v>15</v>
      </c>
      <c r="E654" t="s">
        <v>10</v>
      </c>
      <c r="F654" t="s">
        <v>11</v>
      </c>
      <c r="G654" s="3">
        <v>61.1</v>
      </c>
      <c r="H654" s="3">
        <f>G654*E654</f>
        <v>366.6</v>
      </c>
      <c r="I654">
        <v>1</v>
      </c>
      <c r="J654" t="s">
        <v>4364</v>
      </c>
    </row>
    <row r="655" spans="1:10" x14ac:dyDescent="0.55000000000000004">
      <c r="A655" t="s">
        <v>244</v>
      </c>
      <c r="B655" t="s">
        <v>245</v>
      </c>
      <c r="C655" t="s">
        <v>19</v>
      </c>
      <c r="D655" t="s">
        <v>9</v>
      </c>
      <c r="E655" t="s">
        <v>10</v>
      </c>
      <c r="F655" t="s">
        <v>11</v>
      </c>
      <c r="G655" s="3">
        <v>61.230000000000004</v>
      </c>
      <c r="H655" s="3">
        <f>G655*E655</f>
        <v>367.38</v>
      </c>
      <c r="I655">
        <v>11</v>
      </c>
      <c r="J655" t="s">
        <v>4364</v>
      </c>
    </row>
    <row r="656" spans="1:10" x14ac:dyDescent="0.55000000000000004">
      <c r="A656" t="s">
        <v>382</v>
      </c>
      <c r="B656" t="s">
        <v>383</v>
      </c>
      <c r="C656" t="s">
        <v>42</v>
      </c>
      <c r="D656" t="s">
        <v>15</v>
      </c>
      <c r="E656" t="s">
        <v>10</v>
      </c>
      <c r="F656" t="s">
        <v>11</v>
      </c>
      <c r="G656" s="3">
        <v>61.230000000000004</v>
      </c>
      <c r="H656" s="3">
        <f>G656*E656</f>
        <v>367.38</v>
      </c>
      <c r="I656">
        <v>6</v>
      </c>
      <c r="J656" t="s">
        <v>4364</v>
      </c>
    </row>
    <row r="657" spans="1:10" x14ac:dyDescent="0.55000000000000004">
      <c r="A657" t="s">
        <v>753</v>
      </c>
      <c r="B657" t="s">
        <v>754</v>
      </c>
      <c r="C657" t="s">
        <v>48</v>
      </c>
      <c r="D657" t="s">
        <v>20</v>
      </c>
      <c r="E657" t="s">
        <v>63</v>
      </c>
      <c r="F657" t="s">
        <v>23</v>
      </c>
      <c r="G657" s="3">
        <v>61.230000000000004</v>
      </c>
      <c r="H657" s="3">
        <f>G657*E657</f>
        <v>183.69</v>
      </c>
      <c r="I657">
        <v>12</v>
      </c>
      <c r="J657" t="s">
        <v>4364</v>
      </c>
    </row>
    <row r="658" spans="1:10" x14ac:dyDescent="0.55000000000000004">
      <c r="A658" t="s">
        <v>979</v>
      </c>
      <c r="B658" t="s">
        <v>980</v>
      </c>
      <c r="C658" t="s">
        <v>19</v>
      </c>
      <c r="D658" t="s">
        <v>9</v>
      </c>
      <c r="E658" t="s">
        <v>10</v>
      </c>
      <c r="F658" t="s">
        <v>11</v>
      </c>
      <c r="G658" s="3">
        <v>61.230000000000004</v>
      </c>
      <c r="H658" s="3">
        <f>G658*E658</f>
        <v>367.38</v>
      </c>
      <c r="I658">
        <v>2</v>
      </c>
      <c r="J658" t="s">
        <v>4364</v>
      </c>
    </row>
    <row r="659" spans="1:10" x14ac:dyDescent="0.55000000000000004">
      <c r="A659" t="s">
        <v>1240</v>
      </c>
      <c r="B659" t="s">
        <v>1241</v>
      </c>
      <c r="C659" t="s">
        <v>48</v>
      </c>
      <c r="D659" t="s">
        <v>20</v>
      </c>
      <c r="E659" t="s">
        <v>10</v>
      </c>
      <c r="F659" t="s">
        <v>11</v>
      </c>
      <c r="G659" s="3">
        <v>61.230000000000004</v>
      </c>
      <c r="H659" s="3">
        <f>G659*E659</f>
        <v>367.38</v>
      </c>
      <c r="I659">
        <v>7</v>
      </c>
      <c r="J659" t="s">
        <v>4364</v>
      </c>
    </row>
    <row r="660" spans="1:10" x14ac:dyDescent="0.55000000000000004">
      <c r="A660" t="s">
        <v>1351</v>
      </c>
      <c r="B660" t="s">
        <v>1352</v>
      </c>
      <c r="C660" t="s">
        <v>62</v>
      </c>
      <c r="D660" t="s">
        <v>404</v>
      </c>
      <c r="E660" t="s">
        <v>10</v>
      </c>
      <c r="F660" t="s">
        <v>11</v>
      </c>
      <c r="G660" s="3">
        <v>61.230000000000004</v>
      </c>
      <c r="H660" s="3">
        <f>G660*E660</f>
        <v>367.38</v>
      </c>
      <c r="I660">
        <v>6</v>
      </c>
      <c r="J660" t="s">
        <v>4364</v>
      </c>
    </row>
    <row r="661" spans="1:10" x14ac:dyDescent="0.55000000000000004">
      <c r="A661" t="s">
        <v>1418</v>
      </c>
      <c r="B661" t="s">
        <v>1419</v>
      </c>
      <c r="C661" t="s">
        <v>75</v>
      </c>
      <c r="D661" t="s">
        <v>404</v>
      </c>
      <c r="E661" t="s">
        <v>10</v>
      </c>
      <c r="F661" t="s">
        <v>11</v>
      </c>
      <c r="G661" s="3">
        <v>61.230000000000004</v>
      </c>
      <c r="H661" s="3">
        <f>G661*E661</f>
        <v>367.38</v>
      </c>
      <c r="I661">
        <v>3</v>
      </c>
      <c r="J661" t="s">
        <v>4364</v>
      </c>
    </row>
    <row r="662" spans="1:10" x14ac:dyDescent="0.55000000000000004">
      <c r="A662" t="s">
        <v>1426</v>
      </c>
      <c r="B662" t="s">
        <v>1427</v>
      </c>
      <c r="C662" t="s">
        <v>37</v>
      </c>
      <c r="D662" t="s">
        <v>20</v>
      </c>
      <c r="E662" t="s">
        <v>10</v>
      </c>
      <c r="F662" t="s">
        <v>11</v>
      </c>
      <c r="G662" s="3">
        <v>61.230000000000004</v>
      </c>
      <c r="H662" s="3">
        <f>G662*E662</f>
        <v>367.38</v>
      </c>
      <c r="I662">
        <v>9</v>
      </c>
      <c r="J662" t="s">
        <v>4364</v>
      </c>
    </row>
    <row r="663" spans="1:10" x14ac:dyDescent="0.55000000000000004">
      <c r="A663" t="s">
        <v>1512</v>
      </c>
      <c r="B663" t="s">
        <v>1444</v>
      </c>
      <c r="C663" t="s">
        <v>37</v>
      </c>
      <c r="D663" t="s">
        <v>155</v>
      </c>
      <c r="E663" t="s">
        <v>10</v>
      </c>
      <c r="F663" t="s">
        <v>23</v>
      </c>
      <c r="G663" s="3">
        <v>61.230000000000004</v>
      </c>
      <c r="H663" s="3">
        <f>G663*E663</f>
        <v>367.38</v>
      </c>
      <c r="I663">
        <v>9</v>
      </c>
      <c r="J663" t="s">
        <v>4364</v>
      </c>
    </row>
    <row r="664" spans="1:10" x14ac:dyDescent="0.55000000000000004">
      <c r="A664" t="s">
        <v>1558</v>
      </c>
      <c r="B664" t="s">
        <v>1559</v>
      </c>
      <c r="C664" t="s">
        <v>48</v>
      </c>
      <c r="D664" t="s">
        <v>9</v>
      </c>
      <c r="E664" t="s">
        <v>10</v>
      </c>
      <c r="F664" t="s">
        <v>11</v>
      </c>
      <c r="G664" s="3">
        <v>61.230000000000004</v>
      </c>
      <c r="H664" s="3">
        <f>G664*E664</f>
        <v>367.38</v>
      </c>
      <c r="I664">
        <v>1</v>
      </c>
      <c r="J664" t="s">
        <v>4364</v>
      </c>
    </row>
    <row r="665" spans="1:10" x14ac:dyDescent="0.55000000000000004">
      <c r="A665" t="s">
        <v>2507</v>
      </c>
      <c r="B665" t="s">
        <v>2508</v>
      </c>
      <c r="C665" t="s">
        <v>62</v>
      </c>
      <c r="D665" t="s">
        <v>9</v>
      </c>
      <c r="E665" t="s">
        <v>10</v>
      </c>
      <c r="F665" t="s">
        <v>11</v>
      </c>
      <c r="G665" s="3">
        <v>61.230000000000004</v>
      </c>
      <c r="H665" s="3">
        <f>G665*E665</f>
        <v>367.38</v>
      </c>
      <c r="I665">
        <v>1</v>
      </c>
      <c r="J665" t="s">
        <v>4364</v>
      </c>
    </row>
    <row r="666" spans="1:10" x14ac:dyDescent="0.55000000000000004">
      <c r="A666" t="s">
        <v>3015</v>
      </c>
      <c r="B666" t="s">
        <v>3003</v>
      </c>
      <c r="C666" t="s">
        <v>62</v>
      </c>
      <c r="D666" t="s">
        <v>15</v>
      </c>
      <c r="E666" t="s">
        <v>63</v>
      </c>
      <c r="F666" t="s">
        <v>23</v>
      </c>
      <c r="G666" s="3">
        <v>61.230000000000004</v>
      </c>
      <c r="H666" s="3">
        <f>G666*E666</f>
        <v>183.69</v>
      </c>
      <c r="I666">
        <v>5</v>
      </c>
      <c r="J666" t="s">
        <v>4364</v>
      </c>
    </row>
    <row r="667" spans="1:10" x14ac:dyDescent="0.55000000000000004">
      <c r="A667" t="s">
        <v>3123</v>
      </c>
      <c r="B667" t="s">
        <v>3124</v>
      </c>
      <c r="C667" t="s">
        <v>75</v>
      </c>
      <c r="D667" t="s">
        <v>9</v>
      </c>
      <c r="E667" t="s">
        <v>10</v>
      </c>
      <c r="F667" t="s">
        <v>11</v>
      </c>
      <c r="G667" s="3">
        <v>61.230000000000004</v>
      </c>
      <c r="H667" s="3">
        <f>G667*E667</f>
        <v>367.38</v>
      </c>
      <c r="I667">
        <v>2</v>
      </c>
      <c r="J667" t="s">
        <v>4364</v>
      </c>
    </row>
    <row r="668" spans="1:10" x14ac:dyDescent="0.55000000000000004">
      <c r="A668" t="s">
        <v>3208</v>
      </c>
      <c r="B668" t="s">
        <v>3209</v>
      </c>
      <c r="C668" t="s">
        <v>48</v>
      </c>
      <c r="D668" t="s">
        <v>9</v>
      </c>
      <c r="E668" t="s">
        <v>10</v>
      </c>
      <c r="F668" t="s">
        <v>11</v>
      </c>
      <c r="G668" s="3">
        <v>61.230000000000004</v>
      </c>
      <c r="H668" s="3">
        <f>G668*E668</f>
        <v>367.38</v>
      </c>
      <c r="I668">
        <v>10</v>
      </c>
      <c r="J668" t="s">
        <v>4364</v>
      </c>
    </row>
    <row r="669" spans="1:10" x14ac:dyDescent="0.55000000000000004">
      <c r="A669" t="s">
        <v>3356</v>
      </c>
      <c r="B669" t="s">
        <v>2195</v>
      </c>
      <c r="C669" t="s">
        <v>62</v>
      </c>
      <c r="D669" t="s">
        <v>9</v>
      </c>
      <c r="E669" t="s">
        <v>10</v>
      </c>
      <c r="F669" t="s">
        <v>11</v>
      </c>
      <c r="G669" s="3">
        <v>61.230000000000004</v>
      </c>
      <c r="H669" s="3">
        <f>G669*E669</f>
        <v>367.38</v>
      </c>
      <c r="I669">
        <v>6</v>
      </c>
      <c r="J669" t="s">
        <v>4364</v>
      </c>
    </row>
    <row r="670" spans="1:10" x14ac:dyDescent="0.55000000000000004">
      <c r="A670" t="s">
        <v>3389</v>
      </c>
      <c r="B670" t="s">
        <v>3390</v>
      </c>
      <c r="C670" t="s">
        <v>75</v>
      </c>
      <c r="D670" t="s">
        <v>9</v>
      </c>
      <c r="E670" t="s">
        <v>10</v>
      </c>
      <c r="F670" t="s">
        <v>11</v>
      </c>
      <c r="G670" s="3">
        <v>61.230000000000004</v>
      </c>
      <c r="H670" s="3">
        <f>G670*E670</f>
        <v>367.38</v>
      </c>
      <c r="I670">
        <v>1</v>
      </c>
      <c r="J670" t="s">
        <v>4364</v>
      </c>
    </row>
    <row r="671" spans="1:10" x14ac:dyDescent="0.55000000000000004">
      <c r="A671" t="s">
        <v>3615</v>
      </c>
      <c r="B671" t="s">
        <v>3616</v>
      </c>
      <c r="C671" t="s">
        <v>48</v>
      </c>
      <c r="D671" t="s">
        <v>9</v>
      </c>
      <c r="E671" t="s">
        <v>16</v>
      </c>
      <c r="F671" t="s">
        <v>11</v>
      </c>
      <c r="G671" s="3">
        <v>61.230000000000004</v>
      </c>
      <c r="H671" s="3">
        <f>G671*E671</f>
        <v>734.76</v>
      </c>
      <c r="I671">
        <v>1</v>
      </c>
      <c r="J671" t="s">
        <v>4364</v>
      </c>
    </row>
    <row r="672" spans="1:10" x14ac:dyDescent="0.55000000000000004">
      <c r="A672" t="s">
        <v>3833</v>
      </c>
      <c r="B672" t="s">
        <v>3834</v>
      </c>
      <c r="C672" t="s">
        <v>62</v>
      </c>
      <c r="D672" t="s">
        <v>9</v>
      </c>
      <c r="E672" t="s">
        <v>10</v>
      </c>
      <c r="F672" t="s">
        <v>11</v>
      </c>
      <c r="G672" s="3">
        <v>61.230000000000004</v>
      </c>
      <c r="H672" s="3">
        <f>G672*E672</f>
        <v>367.38</v>
      </c>
      <c r="I672">
        <v>1</v>
      </c>
      <c r="J672" t="s">
        <v>4364</v>
      </c>
    </row>
    <row r="673" spans="1:10" x14ac:dyDescent="0.55000000000000004">
      <c r="A673" t="s">
        <v>3099</v>
      </c>
      <c r="B673" t="s">
        <v>3100</v>
      </c>
      <c r="C673" t="s">
        <v>75</v>
      </c>
      <c r="D673" t="s">
        <v>15</v>
      </c>
      <c r="E673" t="s">
        <v>10</v>
      </c>
      <c r="F673" t="s">
        <v>11</v>
      </c>
      <c r="G673" s="3">
        <v>61.62</v>
      </c>
      <c r="H673" s="3">
        <f>G673*E673</f>
        <v>369.71999999999997</v>
      </c>
      <c r="I673">
        <v>2</v>
      </c>
      <c r="J673" t="s">
        <v>4364</v>
      </c>
    </row>
    <row r="674" spans="1:10" x14ac:dyDescent="0.55000000000000004">
      <c r="A674" t="s">
        <v>1142</v>
      </c>
      <c r="B674" t="s">
        <v>1143</v>
      </c>
      <c r="C674" t="s">
        <v>19</v>
      </c>
      <c r="D674" t="s">
        <v>533</v>
      </c>
      <c r="E674" t="s">
        <v>16</v>
      </c>
      <c r="F674" t="s">
        <v>11</v>
      </c>
      <c r="G674" s="3">
        <v>61.88</v>
      </c>
      <c r="H674" s="3">
        <f>G674*E674</f>
        <v>742.56000000000006</v>
      </c>
      <c r="I674">
        <v>1</v>
      </c>
      <c r="J674" t="s">
        <v>4364</v>
      </c>
    </row>
    <row r="675" spans="1:10" x14ac:dyDescent="0.55000000000000004">
      <c r="A675" t="s">
        <v>445</v>
      </c>
      <c r="B675" t="s">
        <v>446</v>
      </c>
      <c r="C675" t="s">
        <v>62</v>
      </c>
      <c r="D675" t="s">
        <v>15</v>
      </c>
      <c r="E675" t="s">
        <v>10</v>
      </c>
      <c r="F675" t="s">
        <v>11</v>
      </c>
      <c r="G675" s="3">
        <v>62.010000000000005</v>
      </c>
      <c r="H675" s="3">
        <f>G675*E675</f>
        <v>372.06000000000006</v>
      </c>
      <c r="I675">
        <v>24</v>
      </c>
      <c r="J675" t="s">
        <v>4364</v>
      </c>
    </row>
    <row r="676" spans="1:10" x14ac:dyDescent="0.55000000000000004">
      <c r="A676" t="s">
        <v>705</v>
      </c>
      <c r="B676" t="s">
        <v>706</v>
      </c>
      <c r="C676" t="s">
        <v>8</v>
      </c>
      <c r="D676" t="s">
        <v>9</v>
      </c>
      <c r="E676" t="s">
        <v>16</v>
      </c>
      <c r="F676" t="s">
        <v>11</v>
      </c>
      <c r="G676" s="3">
        <v>62.010000000000005</v>
      </c>
      <c r="H676" s="3">
        <f>G676*E676</f>
        <v>744.12000000000012</v>
      </c>
      <c r="I676">
        <v>2</v>
      </c>
      <c r="J676" t="s">
        <v>4364</v>
      </c>
    </row>
    <row r="677" spans="1:10" x14ac:dyDescent="0.55000000000000004">
      <c r="A677" t="s">
        <v>4135</v>
      </c>
      <c r="B677" t="s">
        <v>4136</v>
      </c>
      <c r="C677" t="s">
        <v>85</v>
      </c>
      <c r="D677" t="s">
        <v>15</v>
      </c>
      <c r="E677" t="s">
        <v>16</v>
      </c>
      <c r="F677" t="s">
        <v>11</v>
      </c>
      <c r="G677" s="3">
        <v>62.010000000000005</v>
      </c>
      <c r="H677" s="3">
        <f>G677*E677</f>
        <v>744.12000000000012</v>
      </c>
      <c r="I677">
        <v>1</v>
      </c>
      <c r="J677" t="s">
        <v>4364</v>
      </c>
    </row>
    <row r="678" spans="1:10" x14ac:dyDescent="0.55000000000000004">
      <c r="A678" t="s">
        <v>4325</v>
      </c>
      <c r="B678" t="s">
        <v>4326</v>
      </c>
      <c r="C678" t="s">
        <v>113</v>
      </c>
      <c r="D678" t="s">
        <v>20</v>
      </c>
      <c r="E678" t="s">
        <v>16</v>
      </c>
      <c r="F678" t="s">
        <v>11</v>
      </c>
      <c r="G678" s="3">
        <v>62.010000000000005</v>
      </c>
      <c r="H678" s="3">
        <f>G678*E678</f>
        <v>744.12000000000012</v>
      </c>
      <c r="I678">
        <v>1</v>
      </c>
      <c r="J678" t="s">
        <v>4364</v>
      </c>
    </row>
    <row r="679" spans="1:10" x14ac:dyDescent="0.55000000000000004">
      <c r="A679" t="s">
        <v>745</v>
      </c>
      <c r="B679" t="s">
        <v>743</v>
      </c>
      <c r="C679" t="s">
        <v>34</v>
      </c>
      <c r="D679" t="s">
        <v>15</v>
      </c>
      <c r="E679" t="s">
        <v>100</v>
      </c>
      <c r="F679" t="s">
        <v>746</v>
      </c>
      <c r="G679" s="3">
        <v>62.27</v>
      </c>
      <c r="H679" s="3">
        <f>G679*E679</f>
        <v>62.27</v>
      </c>
      <c r="I679">
        <v>2</v>
      </c>
      <c r="J679" t="s">
        <v>4364</v>
      </c>
    </row>
    <row r="680" spans="1:10" x14ac:dyDescent="0.55000000000000004">
      <c r="A680" t="s">
        <v>1533</v>
      </c>
      <c r="B680" t="s">
        <v>535</v>
      </c>
      <c r="C680" t="s">
        <v>14</v>
      </c>
      <c r="D680" t="s">
        <v>15</v>
      </c>
      <c r="E680" t="s">
        <v>100</v>
      </c>
      <c r="F680" t="s">
        <v>11</v>
      </c>
      <c r="G680" s="3">
        <v>62.27</v>
      </c>
      <c r="H680" s="3">
        <f>G680*E680</f>
        <v>62.27</v>
      </c>
      <c r="I680">
        <v>4</v>
      </c>
      <c r="J680" t="s">
        <v>4364</v>
      </c>
    </row>
    <row r="681" spans="1:10" x14ac:dyDescent="0.55000000000000004">
      <c r="A681" t="s">
        <v>2411</v>
      </c>
      <c r="B681" t="s">
        <v>1375</v>
      </c>
      <c r="C681" t="s">
        <v>62</v>
      </c>
      <c r="D681" t="s">
        <v>20</v>
      </c>
      <c r="E681" t="s">
        <v>10</v>
      </c>
      <c r="F681" t="s">
        <v>11</v>
      </c>
      <c r="G681" s="3">
        <v>62.27</v>
      </c>
      <c r="H681" s="3">
        <f>G681*E681</f>
        <v>373.62</v>
      </c>
      <c r="I681">
        <v>4</v>
      </c>
      <c r="J681" t="s">
        <v>4364</v>
      </c>
    </row>
    <row r="682" spans="1:10" x14ac:dyDescent="0.55000000000000004">
      <c r="A682" t="s">
        <v>727</v>
      </c>
      <c r="B682" t="s">
        <v>728</v>
      </c>
      <c r="C682" t="s">
        <v>34</v>
      </c>
      <c r="D682" t="s">
        <v>15</v>
      </c>
      <c r="E682" t="s">
        <v>10</v>
      </c>
      <c r="F682" t="s">
        <v>11</v>
      </c>
      <c r="G682" s="3">
        <v>62.53</v>
      </c>
      <c r="H682" s="3">
        <f>G682*E682</f>
        <v>375.18</v>
      </c>
      <c r="I682">
        <v>6</v>
      </c>
      <c r="J682" t="s">
        <v>4364</v>
      </c>
    </row>
    <row r="683" spans="1:10" x14ac:dyDescent="0.55000000000000004">
      <c r="A683" t="s">
        <v>1127</v>
      </c>
      <c r="B683" t="s">
        <v>1128</v>
      </c>
      <c r="C683" t="s">
        <v>55</v>
      </c>
      <c r="D683" t="s">
        <v>9</v>
      </c>
      <c r="E683" t="s">
        <v>10</v>
      </c>
      <c r="F683" t="s">
        <v>11</v>
      </c>
      <c r="G683" s="3">
        <v>62.53</v>
      </c>
      <c r="H683" s="3">
        <f>G683*E683</f>
        <v>375.18</v>
      </c>
      <c r="I683">
        <v>1</v>
      </c>
      <c r="J683" t="s">
        <v>4364</v>
      </c>
    </row>
    <row r="684" spans="1:10" x14ac:dyDescent="0.55000000000000004">
      <c r="A684" t="s">
        <v>1358</v>
      </c>
      <c r="B684" t="s">
        <v>1359</v>
      </c>
      <c r="C684" t="s">
        <v>62</v>
      </c>
      <c r="D684" t="s">
        <v>103</v>
      </c>
      <c r="E684" t="s">
        <v>10</v>
      </c>
      <c r="F684" t="s">
        <v>11</v>
      </c>
      <c r="G684" s="3">
        <v>62.53</v>
      </c>
      <c r="H684" s="3">
        <f>G684*E684</f>
        <v>375.18</v>
      </c>
      <c r="I684">
        <v>4</v>
      </c>
      <c r="J684" t="s">
        <v>4364</v>
      </c>
    </row>
    <row r="685" spans="1:10" x14ac:dyDescent="0.55000000000000004">
      <c r="A685" t="s">
        <v>1416</v>
      </c>
      <c r="B685" t="s">
        <v>1417</v>
      </c>
      <c r="C685" t="s">
        <v>75</v>
      </c>
      <c r="D685" t="s">
        <v>9</v>
      </c>
      <c r="E685" t="s">
        <v>10</v>
      </c>
      <c r="F685" t="s">
        <v>11</v>
      </c>
      <c r="G685" s="3">
        <v>62.53</v>
      </c>
      <c r="H685" s="3">
        <f>G685*E685</f>
        <v>375.18</v>
      </c>
      <c r="I685">
        <v>15</v>
      </c>
      <c r="J685" t="s">
        <v>4364</v>
      </c>
    </row>
    <row r="686" spans="1:10" x14ac:dyDescent="0.55000000000000004">
      <c r="A686" t="s">
        <v>1539</v>
      </c>
      <c r="B686" t="s">
        <v>1540</v>
      </c>
      <c r="C686" t="s">
        <v>19</v>
      </c>
      <c r="D686" t="s">
        <v>9</v>
      </c>
      <c r="E686" t="s">
        <v>10</v>
      </c>
      <c r="F686" t="s">
        <v>11</v>
      </c>
      <c r="G686" s="3">
        <v>62.53</v>
      </c>
      <c r="H686" s="3">
        <f>G686*E686</f>
        <v>375.18</v>
      </c>
      <c r="I686">
        <v>15</v>
      </c>
      <c r="J686" t="s">
        <v>4364</v>
      </c>
    </row>
    <row r="687" spans="1:10" x14ac:dyDescent="0.55000000000000004">
      <c r="A687" t="s">
        <v>2720</v>
      </c>
      <c r="B687" t="s">
        <v>2721</v>
      </c>
      <c r="C687" t="s">
        <v>55</v>
      </c>
      <c r="D687" t="s">
        <v>9</v>
      </c>
      <c r="E687" t="s">
        <v>10</v>
      </c>
      <c r="F687" t="s">
        <v>11</v>
      </c>
      <c r="G687" s="3">
        <v>62.53</v>
      </c>
      <c r="H687" s="3">
        <f>G687*E687</f>
        <v>375.18</v>
      </c>
      <c r="I687">
        <v>1</v>
      </c>
      <c r="J687" t="s">
        <v>4364</v>
      </c>
    </row>
    <row r="688" spans="1:10" x14ac:dyDescent="0.55000000000000004">
      <c r="A688" t="s">
        <v>2053</v>
      </c>
      <c r="B688" t="s">
        <v>2054</v>
      </c>
      <c r="C688" t="s">
        <v>2055</v>
      </c>
      <c r="D688" t="s">
        <v>15</v>
      </c>
      <c r="E688" t="s">
        <v>16</v>
      </c>
      <c r="F688" t="s">
        <v>11</v>
      </c>
      <c r="G688" s="3">
        <v>62.660000000000004</v>
      </c>
      <c r="H688" s="3">
        <f>G688*E688</f>
        <v>751.92000000000007</v>
      </c>
      <c r="I688">
        <v>1</v>
      </c>
      <c r="J688" t="s">
        <v>4364</v>
      </c>
    </row>
    <row r="689" spans="1:10" x14ac:dyDescent="0.55000000000000004">
      <c r="A689" t="s">
        <v>3027</v>
      </c>
      <c r="B689" t="s">
        <v>3028</v>
      </c>
      <c r="C689" t="s">
        <v>75</v>
      </c>
      <c r="D689" t="s">
        <v>15</v>
      </c>
      <c r="E689" t="s">
        <v>16</v>
      </c>
      <c r="F689" t="s">
        <v>11</v>
      </c>
      <c r="G689" s="3">
        <v>62.660000000000004</v>
      </c>
      <c r="H689" s="3">
        <f>G689*E689</f>
        <v>751.92000000000007</v>
      </c>
      <c r="I689">
        <v>3</v>
      </c>
      <c r="J689" t="s">
        <v>4364</v>
      </c>
    </row>
    <row r="690" spans="1:10" x14ac:dyDescent="0.55000000000000004">
      <c r="A690" t="s">
        <v>3875</v>
      </c>
      <c r="B690" t="s">
        <v>3876</v>
      </c>
      <c r="C690" t="s">
        <v>2142</v>
      </c>
      <c r="D690" t="s">
        <v>15</v>
      </c>
      <c r="E690" t="s">
        <v>16</v>
      </c>
      <c r="F690" t="s">
        <v>11</v>
      </c>
      <c r="G690" s="3">
        <v>62.660000000000004</v>
      </c>
      <c r="H690" s="3">
        <f>G690*E690</f>
        <v>751.92000000000007</v>
      </c>
      <c r="I690">
        <v>1</v>
      </c>
      <c r="J690" t="s">
        <v>4364</v>
      </c>
    </row>
    <row r="691" spans="1:10" x14ac:dyDescent="0.55000000000000004">
      <c r="A691" t="s">
        <v>308</v>
      </c>
      <c r="B691" t="s">
        <v>309</v>
      </c>
      <c r="C691" t="s">
        <v>19</v>
      </c>
      <c r="D691" t="s">
        <v>9</v>
      </c>
      <c r="E691" t="s">
        <v>10</v>
      </c>
      <c r="F691" t="s">
        <v>11</v>
      </c>
      <c r="G691" s="3">
        <v>62.79</v>
      </c>
      <c r="H691" s="3">
        <f>G691*E691</f>
        <v>376.74</v>
      </c>
      <c r="I691">
        <v>8</v>
      </c>
      <c r="J691" t="s">
        <v>4364</v>
      </c>
    </row>
    <row r="692" spans="1:10" x14ac:dyDescent="0.55000000000000004">
      <c r="A692" t="s">
        <v>1530</v>
      </c>
      <c r="B692" t="s">
        <v>535</v>
      </c>
      <c r="C692" t="s">
        <v>14</v>
      </c>
      <c r="D692" t="s">
        <v>15</v>
      </c>
      <c r="E692" t="s">
        <v>63</v>
      </c>
      <c r="F692" t="s">
        <v>11</v>
      </c>
      <c r="G692" s="3">
        <v>62.79</v>
      </c>
      <c r="H692" s="3">
        <f>G692*E692</f>
        <v>188.37</v>
      </c>
      <c r="I692">
        <v>28</v>
      </c>
      <c r="J692" t="s">
        <v>4364</v>
      </c>
    </row>
    <row r="693" spans="1:10" x14ac:dyDescent="0.55000000000000004">
      <c r="A693" t="s">
        <v>2975</v>
      </c>
      <c r="B693" t="s">
        <v>2976</v>
      </c>
      <c r="C693" t="s">
        <v>42</v>
      </c>
      <c r="D693" t="s">
        <v>9</v>
      </c>
      <c r="E693" t="s">
        <v>10</v>
      </c>
      <c r="F693" t="s">
        <v>11</v>
      </c>
      <c r="G693" s="3">
        <v>62.79</v>
      </c>
      <c r="H693" s="3">
        <f>G693*E693</f>
        <v>376.74</v>
      </c>
      <c r="I693">
        <v>6</v>
      </c>
      <c r="J693" t="s">
        <v>4364</v>
      </c>
    </row>
    <row r="694" spans="1:10" x14ac:dyDescent="0.55000000000000004">
      <c r="A694" t="s">
        <v>3060</v>
      </c>
      <c r="B694" t="s">
        <v>3055</v>
      </c>
      <c r="C694" t="s">
        <v>75</v>
      </c>
      <c r="D694" t="s">
        <v>15</v>
      </c>
      <c r="E694" t="s">
        <v>16</v>
      </c>
      <c r="F694" t="s">
        <v>11</v>
      </c>
      <c r="G694" s="3">
        <v>62.79</v>
      </c>
      <c r="H694" s="3">
        <f>G694*E694</f>
        <v>753.48</v>
      </c>
      <c r="I694">
        <v>1</v>
      </c>
      <c r="J694" t="s">
        <v>4364</v>
      </c>
    </row>
    <row r="695" spans="1:10" x14ac:dyDescent="0.55000000000000004">
      <c r="A695" t="s">
        <v>3202</v>
      </c>
      <c r="B695" t="s">
        <v>3203</v>
      </c>
      <c r="C695" t="s">
        <v>14</v>
      </c>
      <c r="D695" t="s">
        <v>9</v>
      </c>
      <c r="E695" t="s">
        <v>10</v>
      </c>
      <c r="F695" t="s">
        <v>11</v>
      </c>
      <c r="G695" s="3">
        <v>62.79</v>
      </c>
      <c r="H695" s="3">
        <f>G695*E695</f>
        <v>376.74</v>
      </c>
      <c r="I695">
        <v>1</v>
      </c>
      <c r="J695" t="s">
        <v>4364</v>
      </c>
    </row>
    <row r="696" spans="1:10" x14ac:dyDescent="0.55000000000000004">
      <c r="A696" t="s">
        <v>4144</v>
      </c>
      <c r="B696" t="s">
        <v>4145</v>
      </c>
      <c r="C696" t="s">
        <v>8</v>
      </c>
      <c r="D696" t="s">
        <v>15</v>
      </c>
      <c r="E696" t="s">
        <v>16</v>
      </c>
      <c r="F696" t="s">
        <v>11</v>
      </c>
      <c r="G696" s="3">
        <v>62.92</v>
      </c>
      <c r="H696" s="3">
        <f>G696*E696</f>
        <v>755.04</v>
      </c>
      <c r="I696">
        <v>1</v>
      </c>
      <c r="J696" t="s">
        <v>4364</v>
      </c>
    </row>
    <row r="697" spans="1:10" x14ac:dyDescent="0.55000000000000004">
      <c r="A697" t="s">
        <v>4144</v>
      </c>
      <c r="B697" t="s">
        <v>4145</v>
      </c>
      <c r="C697" t="s">
        <v>8</v>
      </c>
      <c r="D697" t="s">
        <v>15</v>
      </c>
      <c r="E697" t="s">
        <v>16</v>
      </c>
      <c r="F697" t="s">
        <v>11</v>
      </c>
      <c r="G697" s="3">
        <v>62.92</v>
      </c>
      <c r="H697" s="3">
        <f>G697*E697</f>
        <v>755.04</v>
      </c>
      <c r="I697">
        <v>1</v>
      </c>
      <c r="J697" t="s">
        <v>4364</v>
      </c>
    </row>
    <row r="698" spans="1:10" x14ac:dyDescent="0.55000000000000004">
      <c r="A698" t="s">
        <v>4144</v>
      </c>
      <c r="B698" t="s">
        <v>4145</v>
      </c>
      <c r="C698" t="s">
        <v>8</v>
      </c>
      <c r="D698" t="s">
        <v>15</v>
      </c>
      <c r="E698" t="s">
        <v>16</v>
      </c>
      <c r="F698" t="s">
        <v>11</v>
      </c>
      <c r="G698" s="3">
        <v>62.92</v>
      </c>
      <c r="H698" s="3">
        <f>G698*E698</f>
        <v>755.04</v>
      </c>
      <c r="I698">
        <v>1</v>
      </c>
      <c r="J698" t="s">
        <v>4364</v>
      </c>
    </row>
    <row r="699" spans="1:10" x14ac:dyDescent="0.55000000000000004">
      <c r="A699" t="s">
        <v>2079</v>
      </c>
      <c r="B699" t="s">
        <v>2080</v>
      </c>
      <c r="C699" t="s">
        <v>14</v>
      </c>
      <c r="D699" t="s">
        <v>9</v>
      </c>
      <c r="E699" t="s">
        <v>10</v>
      </c>
      <c r="F699" t="s">
        <v>11</v>
      </c>
      <c r="G699" s="3">
        <v>63.050000000000004</v>
      </c>
      <c r="H699" s="3">
        <f>G699*E699</f>
        <v>378.3</v>
      </c>
      <c r="I699">
        <v>10</v>
      </c>
      <c r="J699" t="s">
        <v>4364</v>
      </c>
    </row>
    <row r="700" spans="1:10" x14ac:dyDescent="0.55000000000000004">
      <c r="A700" t="s">
        <v>12</v>
      </c>
      <c r="B700" t="s">
        <v>13</v>
      </c>
      <c r="C700" t="s">
        <v>14</v>
      </c>
      <c r="D700" t="s">
        <v>15</v>
      </c>
      <c r="E700" t="s">
        <v>16</v>
      </c>
      <c r="F700" t="s">
        <v>11</v>
      </c>
      <c r="G700" s="3">
        <v>63.310000000000009</v>
      </c>
      <c r="H700" s="3">
        <f>G700*E700</f>
        <v>759.72000000000014</v>
      </c>
      <c r="I700">
        <v>1</v>
      </c>
      <c r="J700" t="s">
        <v>4364</v>
      </c>
    </row>
    <row r="701" spans="1:10" x14ac:dyDescent="0.55000000000000004">
      <c r="A701" t="s">
        <v>548</v>
      </c>
      <c r="B701" t="s">
        <v>549</v>
      </c>
      <c r="C701" t="s">
        <v>75</v>
      </c>
      <c r="D701" t="s">
        <v>9</v>
      </c>
      <c r="E701" t="s">
        <v>10</v>
      </c>
      <c r="F701" t="s">
        <v>11</v>
      </c>
      <c r="G701" s="3">
        <v>63.310000000000009</v>
      </c>
      <c r="H701" s="3">
        <f>G701*E701</f>
        <v>379.86000000000007</v>
      </c>
      <c r="I701">
        <v>1</v>
      </c>
      <c r="J701" t="s">
        <v>4364</v>
      </c>
    </row>
    <row r="702" spans="1:10" x14ac:dyDescent="0.55000000000000004">
      <c r="A702" t="s">
        <v>560</v>
      </c>
      <c r="B702" t="s">
        <v>561</v>
      </c>
      <c r="C702" t="s">
        <v>14</v>
      </c>
      <c r="D702" t="s">
        <v>9</v>
      </c>
      <c r="E702" t="s">
        <v>10</v>
      </c>
      <c r="F702" t="s">
        <v>11</v>
      </c>
      <c r="G702" s="3">
        <v>63.310000000000009</v>
      </c>
      <c r="H702" s="3">
        <f>G702*E702</f>
        <v>379.86000000000007</v>
      </c>
      <c r="I702">
        <v>1</v>
      </c>
      <c r="J702" t="s">
        <v>4364</v>
      </c>
    </row>
    <row r="703" spans="1:10" x14ac:dyDescent="0.55000000000000004">
      <c r="A703" t="s">
        <v>609</v>
      </c>
      <c r="B703" t="s">
        <v>610</v>
      </c>
      <c r="C703" t="s">
        <v>37</v>
      </c>
      <c r="D703" t="s">
        <v>9</v>
      </c>
      <c r="E703" t="s">
        <v>10</v>
      </c>
      <c r="F703" t="s">
        <v>11</v>
      </c>
      <c r="G703" s="3">
        <v>63.310000000000009</v>
      </c>
      <c r="H703" s="3">
        <f>G703*E703</f>
        <v>379.86000000000007</v>
      </c>
      <c r="I703">
        <v>2</v>
      </c>
      <c r="J703" t="s">
        <v>4364</v>
      </c>
    </row>
    <row r="704" spans="1:10" x14ac:dyDescent="0.55000000000000004">
      <c r="A704" t="s">
        <v>624</v>
      </c>
      <c r="B704" t="s">
        <v>625</v>
      </c>
      <c r="C704" t="s">
        <v>62</v>
      </c>
      <c r="D704" t="s">
        <v>15</v>
      </c>
      <c r="E704" t="s">
        <v>10</v>
      </c>
      <c r="F704" t="s">
        <v>11</v>
      </c>
      <c r="G704" s="3">
        <v>63.310000000000009</v>
      </c>
      <c r="H704" s="3">
        <f>G704*E704</f>
        <v>379.86000000000007</v>
      </c>
      <c r="I704">
        <v>3</v>
      </c>
      <c r="J704" t="s">
        <v>4364</v>
      </c>
    </row>
    <row r="705" spans="1:10" x14ac:dyDescent="0.55000000000000004">
      <c r="A705" t="s">
        <v>687</v>
      </c>
      <c r="B705" t="s">
        <v>688</v>
      </c>
      <c r="C705" t="s">
        <v>42</v>
      </c>
      <c r="D705" t="s">
        <v>9</v>
      </c>
      <c r="E705" t="s">
        <v>16</v>
      </c>
      <c r="F705" t="s">
        <v>11</v>
      </c>
      <c r="G705" s="3">
        <v>63.310000000000009</v>
      </c>
      <c r="H705" s="3">
        <f>G705*E705</f>
        <v>759.72000000000014</v>
      </c>
      <c r="I705">
        <v>1</v>
      </c>
      <c r="J705" t="s">
        <v>4364</v>
      </c>
    </row>
    <row r="706" spans="1:10" x14ac:dyDescent="0.55000000000000004">
      <c r="A706" t="s">
        <v>2056</v>
      </c>
      <c r="B706" t="s">
        <v>2057</v>
      </c>
      <c r="C706" t="s">
        <v>68</v>
      </c>
      <c r="D706" t="s">
        <v>15</v>
      </c>
      <c r="E706" t="s">
        <v>16</v>
      </c>
      <c r="F706" t="s">
        <v>11</v>
      </c>
      <c r="G706" s="3">
        <v>63.310000000000009</v>
      </c>
      <c r="H706" s="3">
        <f>G706*E706</f>
        <v>759.72000000000014</v>
      </c>
      <c r="I706">
        <v>2</v>
      </c>
      <c r="J706" t="s">
        <v>4364</v>
      </c>
    </row>
    <row r="707" spans="1:10" x14ac:dyDescent="0.55000000000000004">
      <c r="A707" t="s">
        <v>2180</v>
      </c>
      <c r="B707" t="s">
        <v>2181</v>
      </c>
      <c r="C707" t="s">
        <v>75</v>
      </c>
      <c r="D707" t="s">
        <v>9</v>
      </c>
      <c r="E707" t="s">
        <v>10</v>
      </c>
      <c r="F707" t="s">
        <v>11</v>
      </c>
      <c r="G707" s="3">
        <v>63.310000000000009</v>
      </c>
      <c r="H707" s="3">
        <f>G707*E707</f>
        <v>379.86000000000007</v>
      </c>
      <c r="I707">
        <v>1</v>
      </c>
      <c r="J707" t="s">
        <v>4364</v>
      </c>
    </row>
    <row r="708" spans="1:10" x14ac:dyDescent="0.55000000000000004">
      <c r="A708" t="s">
        <v>3002</v>
      </c>
      <c r="B708" t="s">
        <v>3003</v>
      </c>
      <c r="C708" t="s">
        <v>48</v>
      </c>
      <c r="D708" t="s">
        <v>15</v>
      </c>
      <c r="E708" t="s">
        <v>10</v>
      </c>
      <c r="F708" t="s">
        <v>23</v>
      </c>
      <c r="G708" s="3">
        <v>63.310000000000009</v>
      </c>
      <c r="H708" s="3">
        <f>G708*E708</f>
        <v>379.86000000000007</v>
      </c>
      <c r="I708">
        <v>4</v>
      </c>
      <c r="J708" t="s">
        <v>4364</v>
      </c>
    </row>
    <row r="709" spans="1:10" x14ac:dyDescent="0.55000000000000004">
      <c r="A709" t="s">
        <v>3202</v>
      </c>
      <c r="B709" t="s">
        <v>3203</v>
      </c>
      <c r="C709" t="s">
        <v>14</v>
      </c>
      <c r="D709" t="s">
        <v>9</v>
      </c>
      <c r="E709" t="s">
        <v>10</v>
      </c>
      <c r="F709" t="s">
        <v>11</v>
      </c>
      <c r="G709" s="3">
        <v>63.310000000000009</v>
      </c>
      <c r="H709" s="3">
        <f>G709*E709</f>
        <v>379.86000000000007</v>
      </c>
      <c r="I709">
        <v>5</v>
      </c>
      <c r="J709" t="s">
        <v>4364</v>
      </c>
    </row>
    <row r="710" spans="1:10" x14ac:dyDescent="0.55000000000000004">
      <c r="A710" t="s">
        <v>3990</v>
      </c>
      <c r="B710" t="s">
        <v>2537</v>
      </c>
      <c r="C710" t="s">
        <v>230</v>
      </c>
      <c r="D710" t="s">
        <v>20</v>
      </c>
      <c r="E710" t="s">
        <v>10</v>
      </c>
      <c r="F710" t="s">
        <v>11</v>
      </c>
      <c r="G710" s="3">
        <v>63.310000000000009</v>
      </c>
      <c r="H710" s="3">
        <f>G710*E710</f>
        <v>379.86000000000007</v>
      </c>
      <c r="I710">
        <v>1</v>
      </c>
      <c r="J710" t="s">
        <v>4364</v>
      </c>
    </row>
    <row r="711" spans="1:10" x14ac:dyDescent="0.55000000000000004">
      <c r="A711" t="s">
        <v>4044</v>
      </c>
      <c r="B711" t="s">
        <v>2112</v>
      </c>
      <c r="C711" t="s">
        <v>62</v>
      </c>
      <c r="D711" t="s">
        <v>9</v>
      </c>
      <c r="E711" t="s">
        <v>10</v>
      </c>
      <c r="F711" t="s">
        <v>11</v>
      </c>
      <c r="G711" s="3">
        <v>63.310000000000009</v>
      </c>
      <c r="H711" s="3">
        <f>G711*E711</f>
        <v>379.86000000000007</v>
      </c>
      <c r="I711">
        <v>1</v>
      </c>
      <c r="J711" t="s">
        <v>4364</v>
      </c>
    </row>
    <row r="712" spans="1:10" x14ac:dyDescent="0.55000000000000004">
      <c r="A712" t="s">
        <v>2845</v>
      </c>
      <c r="B712" t="s">
        <v>2846</v>
      </c>
      <c r="C712" t="s">
        <v>34</v>
      </c>
      <c r="D712" t="s">
        <v>52</v>
      </c>
      <c r="E712" t="s">
        <v>10</v>
      </c>
      <c r="F712" t="s">
        <v>11</v>
      </c>
      <c r="G712" s="3">
        <v>63.57</v>
      </c>
      <c r="H712" s="3">
        <f>G712*E712</f>
        <v>381.42</v>
      </c>
      <c r="I712">
        <v>10</v>
      </c>
      <c r="J712" t="s">
        <v>4364</v>
      </c>
    </row>
    <row r="713" spans="1:10" x14ac:dyDescent="0.55000000000000004">
      <c r="A713" t="s">
        <v>64</v>
      </c>
      <c r="B713" t="s">
        <v>65</v>
      </c>
      <c r="C713" t="s">
        <v>55</v>
      </c>
      <c r="D713" t="s">
        <v>9</v>
      </c>
      <c r="E713" t="s">
        <v>10</v>
      </c>
      <c r="F713" t="s">
        <v>23</v>
      </c>
      <c r="G713" s="3">
        <v>63.830000000000005</v>
      </c>
      <c r="H713" s="3">
        <f>G713*E713</f>
        <v>382.98</v>
      </c>
      <c r="I713">
        <v>1</v>
      </c>
      <c r="J713" t="s">
        <v>4364</v>
      </c>
    </row>
    <row r="714" spans="1:10" x14ac:dyDescent="0.55000000000000004">
      <c r="A714" t="s">
        <v>475</v>
      </c>
      <c r="B714" t="s">
        <v>476</v>
      </c>
      <c r="C714" t="s">
        <v>19</v>
      </c>
      <c r="D714" t="s">
        <v>9</v>
      </c>
      <c r="E714" t="s">
        <v>10</v>
      </c>
      <c r="F714" t="s">
        <v>11</v>
      </c>
      <c r="G714" s="3">
        <v>63.830000000000005</v>
      </c>
      <c r="H714" s="3">
        <f>G714*E714</f>
        <v>382.98</v>
      </c>
      <c r="I714">
        <v>1</v>
      </c>
      <c r="J714" t="s">
        <v>4364</v>
      </c>
    </row>
    <row r="715" spans="1:10" x14ac:dyDescent="0.55000000000000004">
      <c r="A715" t="s">
        <v>732</v>
      </c>
      <c r="B715" t="s">
        <v>733</v>
      </c>
      <c r="C715" t="s">
        <v>75</v>
      </c>
      <c r="D715" t="s">
        <v>9</v>
      </c>
      <c r="E715" t="s">
        <v>10</v>
      </c>
      <c r="F715" t="s">
        <v>11</v>
      </c>
      <c r="G715" s="3">
        <v>63.830000000000005</v>
      </c>
      <c r="H715" s="3">
        <f>G715*E715</f>
        <v>382.98</v>
      </c>
      <c r="I715">
        <v>2</v>
      </c>
      <c r="J715" t="s">
        <v>4364</v>
      </c>
    </row>
    <row r="716" spans="1:10" x14ac:dyDescent="0.55000000000000004">
      <c r="A716" t="s">
        <v>951</v>
      </c>
      <c r="B716" t="s">
        <v>930</v>
      </c>
      <c r="C716" t="s">
        <v>19</v>
      </c>
      <c r="D716" t="s">
        <v>9</v>
      </c>
      <c r="E716" t="s">
        <v>10</v>
      </c>
      <c r="F716" t="s">
        <v>11</v>
      </c>
      <c r="G716" s="3">
        <v>63.830000000000005</v>
      </c>
      <c r="H716" s="3">
        <f>G716*E716</f>
        <v>382.98</v>
      </c>
      <c r="I716">
        <v>2</v>
      </c>
      <c r="J716" t="s">
        <v>4364</v>
      </c>
    </row>
    <row r="717" spans="1:10" x14ac:dyDescent="0.55000000000000004">
      <c r="A717" t="s">
        <v>1189</v>
      </c>
      <c r="B717" t="s">
        <v>1190</v>
      </c>
      <c r="C717" t="s">
        <v>62</v>
      </c>
      <c r="D717" t="s">
        <v>9</v>
      </c>
      <c r="E717" t="s">
        <v>10</v>
      </c>
      <c r="F717" t="s">
        <v>11</v>
      </c>
      <c r="G717" s="3">
        <v>63.830000000000005</v>
      </c>
      <c r="H717" s="3">
        <f>G717*E717</f>
        <v>382.98</v>
      </c>
      <c r="I717">
        <v>5</v>
      </c>
      <c r="J717" t="s">
        <v>4364</v>
      </c>
    </row>
    <row r="718" spans="1:10" x14ac:dyDescent="0.55000000000000004">
      <c r="A718" t="s">
        <v>1385</v>
      </c>
      <c r="B718" t="s">
        <v>1386</v>
      </c>
      <c r="C718" t="s">
        <v>19</v>
      </c>
      <c r="D718" t="s">
        <v>9</v>
      </c>
      <c r="E718" t="s">
        <v>10</v>
      </c>
      <c r="F718" t="s">
        <v>11</v>
      </c>
      <c r="G718" s="3">
        <v>63.830000000000005</v>
      </c>
      <c r="H718" s="3">
        <f>G718*E718</f>
        <v>382.98</v>
      </c>
      <c r="I718">
        <v>9</v>
      </c>
      <c r="J718" t="s">
        <v>4364</v>
      </c>
    </row>
    <row r="719" spans="1:10" x14ac:dyDescent="0.55000000000000004">
      <c r="A719" t="s">
        <v>1399</v>
      </c>
      <c r="B719" t="s">
        <v>1400</v>
      </c>
      <c r="C719" t="s">
        <v>8</v>
      </c>
      <c r="D719" t="s">
        <v>103</v>
      </c>
      <c r="E719" t="s">
        <v>10</v>
      </c>
      <c r="F719" t="s">
        <v>11</v>
      </c>
      <c r="G719" s="3">
        <v>63.830000000000005</v>
      </c>
      <c r="H719" s="3">
        <f>G719*E719</f>
        <v>382.98</v>
      </c>
      <c r="I719">
        <v>6</v>
      </c>
      <c r="J719" t="s">
        <v>4364</v>
      </c>
    </row>
    <row r="720" spans="1:10" x14ac:dyDescent="0.55000000000000004">
      <c r="A720" t="s">
        <v>1506</v>
      </c>
      <c r="B720" t="s">
        <v>1507</v>
      </c>
      <c r="C720" t="s">
        <v>37</v>
      </c>
      <c r="D720" t="s">
        <v>9</v>
      </c>
      <c r="E720" t="s">
        <v>10</v>
      </c>
      <c r="F720" t="s">
        <v>11</v>
      </c>
      <c r="G720" s="3">
        <v>63.830000000000005</v>
      </c>
      <c r="H720" s="3">
        <f>G720*E720</f>
        <v>382.98</v>
      </c>
      <c r="I720">
        <v>13</v>
      </c>
      <c r="J720" t="s">
        <v>4364</v>
      </c>
    </row>
    <row r="721" spans="1:10" x14ac:dyDescent="0.55000000000000004">
      <c r="A721" t="s">
        <v>1523</v>
      </c>
      <c r="B721" t="s">
        <v>1386</v>
      </c>
      <c r="C721" t="s">
        <v>75</v>
      </c>
      <c r="D721" t="s">
        <v>9</v>
      </c>
      <c r="E721" t="s">
        <v>10</v>
      </c>
      <c r="F721" t="s">
        <v>11</v>
      </c>
      <c r="G721" s="3">
        <v>63.830000000000005</v>
      </c>
      <c r="H721" s="3">
        <f>G721*E721</f>
        <v>382.98</v>
      </c>
      <c r="I721">
        <v>11</v>
      </c>
      <c r="J721" t="s">
        <v>4364</v>
      </c>
    </row>
    <row r="722" spans="1:10" x14ac:dyDescent="0.55000000000000004">
      <c r="A722" t="s">
        <v>1524</v>
      </c>
      <c r="B722" t="s">
        <v>1347</v>
      </c>
      <c r="C722" t="s">
        <v>37</v>
      </c>
      <c r="D722" t="s">
        <v>20</v>
      </c>
      <c r="E722" t="s">
        <v>10</v>
      </c>
      <c r="F722" t="s">
        <v>11</v>
      </c>
      <c r="G722" s="3">
        <v>63.830000000000005</v>
      </c>
      <c r="H722" s="3">
        <f>G722*E722</f>
        <v>382.98</v>
      </c>
      <c r="I722">
        <v>19</v>
      </c>
      <c r="J722" t="s">
        <v>4364</v>
      </c>
    </row>
    <row r="723" spans="1:10" x14ac:dyDescent="0.55000000000000004">
      <c r="A723" t="s">
        <v>3229</v>
      </c>
      <c r="B723" t="s">
        <v>3230</v>
      </c>
      <c r="C723" t="s">
        <v>62</v>
      </c>
      <c r="D723" t="s">
        <v>15</v>
      </c>
      <c r="E723" t="s">
        <v>10</v>
      </c>
      <c r="F723" t="s">
        <v>11</v>
      </c>
      <c r="G723" s="3">
        <v>63.830000000000005</v>
      </c>
      <c r="H723" s="3">
        <f>G723*E723</f>
        <v>382.98</v>
      </c>
      <c r="I723">
        <v>4</v>
      </c>
      <c r="J723" t="s">
        <v>4364</v>
      </c>
    </row>
    <row r="724" spans="1:10" x14ac:dyDescent="0.55000000000000004">
      <c r="A724" t="s">
        <v>3299</v>
      </c>
      <c r="B724" t="s">
        <v>2065</v>
      </c>
      <c r="C724" t="s">
        <v>78</v>
      </c>
      <c r="D724" t="s">
        <v>15</v>
      </c>
      <c r="E724" t="s">
        <v>63</v>
      </c>
      <c r="F724" t="s">
        <v>11</v>
      </c>
      <c r="G724" s="3">
        <v>63.830000000000005</v>
      </c>
      <c r="H724" s="3">
        <f>G724*E724</f>
        <v>191.49</v>
      </c>
      <c r="I724">
        <v>1</v>
      </c>
      <c r="J724" t="s">
        <v>4364</v>
      </c>
    </row>
    <row r="725" spans="1:10" x14ac:dyDescent="0.55000000000000004">
      <c r="A725" t="s">
        <v>3355</v>
      </c>
      <c r="B725" t="s">
        <v>2195</v>
      </c>
      <c r="C725" t="s">
        <v>48</v>
      </c>
      <c r="D725" t="s">
        <v>9</v>
      </c>
      <c r="E725" t="s">
        <v>10</v>
      </c>
      <c r="F725" t="s">
        <v>11</v>
      </c>
      <c r="G725" s="3">
        <v>63.830000000000005</v>
      </c>
      <c r="H725" s="3">
        <f>G725*E725</f>
        <v>382.98</v>
      </c>
      <c r="I725">
        <v>6</v>
      </c>
      <c r="J725" t="s">
        <v>4364</v>
      </c>
    </row>
    <row r="726" spans="1:10" x14ac:dyDescent="0.55000000000000004">
      <c r="A726" t="s">
        <v>3582</v>
      </c>
      <c r="B726" t="s">
        <v>2087</v>
      </c>
      <c r="C726" t="s">
        <v>55</v>
      </c>
      <c r="D726" t="s">
        <v>9</v>
      </c>
      <c r="E726" t="s">
        <v>10</v>
      </c>
      <c r="F726" t="s">
        <v>11</v>
      </c>
      <c r="G726" s="3">
        <v>63.830000000000005</v>
      </c>
      <c r="H726" s="3">
        <f>G726*E726</f>
        <v>382.98</v>
      </c>
      <c r="I726">
        <v>1</v>
      </c>
      <c r="J726" t="s">
        <v>4364</v>
      </c>
    </row>
    <row r="727" spans="1:10" x14ac:dyDescent="0.55000000000000004">
      <c r="A727" t="s">
        <v>3588</v>
      </c>
      <c r="B727" t="s">
        <v>3589</v>
      </c>
      <c r="C727" t="s">
        <v>37</v>
      </c>
      <c r="D727" t="s">
        <v>9</v>
      </c>
      <c r="E727" t="s">
        <v>10</v>
      </c>
      <c r="F727" t="s">
        <v>11</v>
      </c>
      <c r="G727" s="3">
        <v>63.830000000000005</v>
      </c>
      <c r="H727" s="3">
        <f>G727*E727</f>
        <v>382.98</v>
      </c>
      <c r="I727">
        <v>1</v>
      </c>
      <c r="J727" t="s">
        <v>4364</v>
      </c>
    </row>
    <row r="728" spans="1:10" x14ac:dyDescent="0.55000000000000004">
      <c r="A728" t="s">
        <v>3599</v>
      </c>
      <c r="B728" t="s">
        <v>3600</v>
      </c>
      <c r="C728" t="s">
        <v>55</v>
      </c>
      <c r="D728" t="s">
        <v>9</v>
      </c>
      <c r="E728" t="s">
        <v>10</v>
      </c>
      <c r="F728" t="s">
        <v>11</v>
      </c>
      <c r="G728" s="3">
        <v>63.830000000000005</v>
      </c>
      <c r="H728" s="3">
        <f>G728*E728</f>
        <v>382.98</v>
      </c>
      <c r="I728">
        <v>8</v>
      </c>
      <c r="J728" t="s">
        <v>4364</v>
      </c>
    </row>
    <row r="729" spans="1:10" x14ac:dyDescent="0.55000000000000004">
      <c r="A729" t="s">
        <v>3657</v>
      </c>
      <c r="B729" t="s">
        <v>3658</v>
      </c>
      <c r="C729" t="s">
        <v>48</v>
      </c>
      <c r="D729" t="s">
        <v>9</v>
      </c>
      <c r="E729" t="s">
        <v>10</v>
      </c>
      <c r="F729" t="s">
        <v>11</v>
      </c>
      <c r="G729" s="3">
        <v>63.830000000000005</v>
      </c>
      <c r="H729" s="3">
        <f>G729*E729</f>
        <v>382.98</v>
      </c>
      <c r="I729">
        <v>3</v>
      </c>
      <c r="J729" t="s">
        <v>4364</v>
      </c>
    </row>
    <row r="730" spans="1:10" x14ac:dyDescent="0.55000000000000004">
      <c r="A730" t="s">
        <v>3766</v>
      </c>
      <c r="B730" t="s">
        <v>3767</v>
      </c>
      <c r="C730" t="s">
        <v>179</v>
      </c>
      <c r="D730" t="s">
        <v>533</v>
      </c>
      <c r="E730" t="s">
        <v>10</v>
      </c>
      <c r="F730" t="s">
        <v>11</v>
      </c>
      <c r="G730" s="3">
        <v>63.830000000000005</v>
      </c>
      <c r="H730" s="3">
        <f>G730*E730</f>
        <v>382.98</v>
      </c>
      <c r="I730">
        <v>1</v>
      </c>
      <c r="J730" t="s">
        <v>4364</v>
      </c>
    </row>
    <row r="731" spans="1:10" x14ac:dyDescent="0.55000000000000004">
      <c r="A731" t="s">
        <v>3806</v>
      </c>
      <c r="B731" t="s">
        <v>3807</v>
      </c>
      <c r="C731" t="s">
        <v>37</v>
      </c>
      <c r="D731" t="s">
        <v>52</v>
      </c>
      <c r="E731" t="s">
        <v>10</v>
      </c>
      <c r="F731" t="s">
        <v>11</v>
      </c>
      <c r="G731" s="3">
        <v>63.830000000000005</v>
      </c>
      <c r="H731" s="3">
        <f>G731*E731</f>
        <v>382.98</v>
      </c>
      <c r="I731">
        <v>1</v>
      </c>
      <c r="J731" t="s">
        <v>4364</v>
      </c>
    </row>
    <row r="732" spans="1:10" x14ac:dyDescent="0.55000000000000004">
      <c r="A732" t="s">
        <v>3920</v>
      </c>
      <c r="B732" t="s">
        <v>3921</v>
      </c>
      <c r="C732" t="s">
        <v>51</v>
      </c>
      <c r="D732" t="s">
        <v>52</v>
      </c>
      <c r="E732" t="s">
        <v>10</v>
      </c>
      <c r="F732" t="s">
        <v>11</v>
      </c>
      <c r="G732" s="3">
        <v>63.830000000000005</v>
      </c>
      <c r="H732" s="3">
        <f>G732*E732</f>
        <v>382.98</v>
      </c>
      <c r="I732">
        <v>3</v>
      </c>
      <c r="J732" t="s">
        <v>4364</v>
      </c>
    </row>
    <row r="733" spans="1:10" x14ac:dyDescent="0.55000000000000004">
      <c r="A733" t="s">
        <v>3056</v>
      </c>
      <c r="B733" t="s">
        <v>3055</v>
      </c>
      <c r="C733" t="s">
        <v>19</v>
      </c>
      <c r="D733" t="s">
        <v>15</v>
      </c>
      <c r="E733" t="s">
        <v>10</v>
      </c>
      <c r="F733" t="s">
        <v>11</v>
      </c>
      <c r="G733" s="3">
        <v>64.09</v>
      </c>
      <c r="H733" s="3">
        <f>G733*E733</f>
        <v>384.54</v>
      </c>
      <c r="I733">
        <v>4</v>
      </c>
      <c r="J733" t="s">
        <v>4364</v>
      </c>
    </row>
    <row r="734" spans="1:10" x14ac:dyDescent="0.55000000000000004">
      <c r="A734" t="s">
        <v>182</v>
      </c>
      <c r="B734" t="s">
        <v>183</v>
      </c>
      <c r="C734" t="s">
        <v>184</v>
      </c>
      <c r="D734" t="s">
        <v>20</v>
      </c>
      <c r="E734" t="s">
        <v>16</v>
      </c>
      <c r="F734" t="s">
        <v>11</v>
      </c>
      <c r="G734" s="3">
        <v>64.22</v>
      </c>
      <c r="H734" s="3">
        <f>G734*E734</f>
        <v>770.64</v>
      </c>
      <c r="I734">
        <v>1</v>
      </c>
      <c r="J734" t="s">
        <v>4364</v>
      </c>
    </row>
    <row r="735" spans="1:10" x14ac:dyDescent="0.55000000000000004">
      <c r="A735" t="s">
        <v>199</v>
      </c>
      <c r="B735" t="s">
        <v>200</v>
      </c>
      <c r="C735" t="s">
        <v>37</v>
      </c>
      <c r="D735" t="s">
        <v>9</v>
      </c>
      <c r="E735" t="s">
        <v>16</v>
      </c>
      <c r="F735" t="s">
        <v>11</v>
      </c>
      <c r="G735" s="3">
        <v>64.22</v>
      </c>
      <c r="H735" s="3">
        <f>G735*E735</f>
        <v>770.64</v>
      </c>
      <c r="I735">
        <v>1</v>
      </c>
      <c r="J735" t="s">
        <v>4364</v>
      </c>
    </row>
    <row r="736" spans="1:10" x14ac:dyDescent="0.55000000000000004">
      <c r="A736" t="s">
        <v>2709</v>
      </c>
      <c r="B736" t="s">
        <v>321</v>
      </c>
      <c r="C736" t="s">
        <v>55</v>
      </c>
      <c r="D736" t="s">
        <v>15</v>
      </c>
      <c r="E736" t="s">
        <v>16</v>
      </c>
      <c r="F736" t="s">
        <v>104</v>
      </c>
      <c r="G736" s="3">
        <v>64.22</v>
      </c>
      <c r="H736" s="3">
        <f>G736*E736</f>
        <v>770.64</v>
      </c>
      <c r="I736">
        <v>1</v>
      </c>
      <c r="J736" t="s">
        <v>4364</v>
      </c>
    </row>
    <row r="737" spans="1:10" x14ac:dyDescent="0.55000000000000004">
      <c r="A737" t="s">
        <v>3067</v>
      </c>
      <c r="B737" t="s">
        <v>958</v>
      </c>
      <c r="C737" t="s">
        <v>48</v>
      </c>
      <c r="D737" t="s">
        <v>15</v>
      </c>
      <c r="E737" t="s">
        <v>16</v>
      </c>
      <c r="F737" t="s">
        <v>104</v>
      </c>
      <c r="G737" s="3">
        <v>64.22</v>
      </c>
      <c r="H737" s="3">
        <f>G737*E737</f>
        <v>770.64</v>
      </c>
      <c r="I737">
        <v>3</v>
      </c>
      <c r="J737" t="s">
        <v>4364</v>
      </c>
    </row>
    <row r="738" spans="1:10" x14ac:dyDescent="0.55000000000000004">
      <c r="A738" t="s">
        <v>266</v>
      </c>
      <c r="B738" t="s">
        <v>267</v>
      </c>
      <c r="C738" t="s">
        <v>51</v>
      </c>
      <c r="D738" t="s">
        <v>52</v>
      </c>
      <c r="E738" t="s">
        <v>10</v>
      </c>
      <c r="F738" t="s">
        <v>11</v>
      </c>
      <c r="G738" s="3">
        <v>64.61</v>
      </c>
      <c r="H738" s="3">
        <f>G738*E738</f>
        <v>387.65999999999997</v>
      </c>
      <c r="I738">
        <v>2</v>
      </c>
      <c r="J738" t="s">
        <v>4364</v>
      </c>
    </row>
    <row r="739" spans="1:10" x14ac:dyDescent="0.55000000000000004">
      <c r="A739" t="s">
        <v>546</v>
      </c>
      <c r="B739" t="s">
        <v>547</v>
      </c>
      <c r="C739" t="s">
        <v>14</v>
      </c>
      <c r="D739" t="s">
        <v>9</v>
      </c>
      <c r="E739" t="s">
        <v>10</v>
      </c>
      <c r="F739" t="s">
        <v>11</v>
      </c>
      <c r="G739" s="3">
        <v>64.61</v>
      </c>
      <c r="H739" s="3">
        <f>G739*E739</f>
        <v>387.65999999999997</v>
      </c>
      <c r="I739">
        <v>1</v>
      </c>
      <c r="J739" t="s">
        <v>4364</v>
      </c>
    </row>
    <row r="740" spans="1:10" x14ac:dyDescent="0.55000000000000004">
      <c r="A740" t="s">
        <v>619</v>
      </c>
      <c r="B740" t="s">
        <v>535</v>
      </c>
      <c r="C740" t="s">
        <v>29</v>
      </c>
      <c r="D740" t="s">
        <v>15</v>
      </c>
      <c r="E740" t="s">
        <v>10</v>
      </c>
      <c r="F740" t="s">
        <v>11</v>
      </c>
      <c r="G740" s="3">
        <v>64.61</v>
      </c>
      <c r="H740" s="3">
        <f>G740*E740</f>
        <v>387.65999999999997</v>
      </c>
      <c r="I740">
        <v>2</v>
      </c>
      <c r="J740" t="s">
        <v>4364</v>
      </c>
    </row>
    <row r="741" spans="1:10" x14ac:dyDescent="0.55000000000000004">
      <c r="A741" t="s">
        <v>2723</v>
      </c>
      <c r="B741" t="s">
        <v>2724</v>
      </c>
      <c r="C741" t="s">
        <v>179</v>
      </c>
      <c r="D741" t="s">
        <v>52</v>
      </c>
      <c r="E741" t="s">
        <v>10</v>
      </c>
      <c r="F741" t="s">
        <v>11</v>
      </c>
      <c r="G741" s="3">
        <v>64.61</v>
      </c>
      <c r="H741" s="3">
        <f>G741*E741</f>
        <v>387.65999999999997</v>
      </c>
      <c r="I741">
        <v>7</v>
      </c>
      <c r="J741" t="s">
        <v>4364</v>
      </c>
    </row>
    <row r="742" spans="1:10" x14ac:dyDescent="0.55000000000000004">
      <c r="A742" t="s">
        <v>3948</v>
      </c>
      <c r="B742" t="s">
        <v>3949</v>
      </c>
      <c r="C742" t="s">
        <v>75</v>
      </c>
      <c r="D742" t="s">
        <v>9</v>
      </c>
      <c r="E742" t="s">
        <v>10</v>
      </c>
      <c r="F742" t="s">
        <v>11</v>
      </c>
      <c r="G742" s="3">
        <v>64.61</v>
      </c>
      <c r="H742" s="3">
        <f>G742*E742</f>
        <v>387.65999999999997</v>
      </c>
      <c r="I742">
        <v>5</v>
      </c>
      <c r="J742" t="s">
        <v>4364</v>
      </c>
    </row>
    <row r="743" spans="1:10" x14ac:dyDescent="0.55000000000000004">
      <c r="A743" t="s">
        <v>3030</v>
      </c>
      <c r="B743" t="s">
        <v>3028</v>
      </c>
      <c r="C743" t="s">
        <v>75</v>
      </c>
      <c r="D743" t="s">
        <v>15</v>
      </c>
      <c r="E743" t="s">
        <v>10</v>
      </c>
      <c r="F743" t="s">
        <v>11</v>
      </c>
      <c r="G743" s="3">
        <v>64.87</v>
      </c>
      <c r="H743" s="3">
        <f>G743*E743</f>
        <v>389.22</v>
      </c>
      <c r="I743">
        <v>23</v>
      </c>
      <c r="J743" t="s">
        <v>4364</v>
      </c>
    </row>
    <row r="744" spans="1:10" x14ac:dyDescent="0.55000000000000004">
      <c r="A744" t="s">
        <v>1032</v>
      </c>
      <c r="B744" t="s">
        <v>1033</v>
      </c>
      <c r="C744" t="s">
        <v>51</v>
      </c>
      <c r="D744" t="s">
        <v>52</v>
      </c>
      <c r="E744" t="s">
        <v>10</v>
      </c>
      <c r="F744" t="s">
        <v>11</v>
      </c>
      <c r="G744" s="3">
        <v>65.13000000000001</v>
      </c>
      <c r="H744" s="3">
        <f>G744*E744</f>
        <v>390.78000000000009</v>
      </c>
      <c r="I744">
        <v>1</v>
      </c>
      <c r="J744" t="s">
        <v>4364</v>
      </c>
    </row>
    <row r="745" spans="1:10" x14ac:dyDescent="0.55000000000000004">
      <c r="A745" t="s">
        <v>3906</v>
      </c>
      <c r="B745" t="s">
        <v>3907</v>
      </c>
      <c r="C745" t="s">
        <v>48</v>
      </c>
      <c r="D745" t="s">
        <v>9</v>
      </c>
      <c r="E745" t="s">
        <v>10</v>
      </c>
      <c r="F745" t="s">
        <v>11</v>
      </c>
      <c r="G745" s="3">
        <v>65.13000000000001</v>
      </c>
      <c r="H745" s="3">
        <f>G745*E745</f>
        <v>390.78000000000009</v>
      </c>
      <c r="I745">
        <v>4</v>
      </c>
      <c r="J745" t="s">
        <v>4364</v>
      </c>
    </row>
    <row r="746" spans="1:10" x14ac:dyDescent="0.55000000000000004">
      <c r="A746" t="s">
        <v>218</v>
      </c>
      <c r="B746" t="s">
        <v>219</v>
      </c>
      <c r="C746" t="s">
        <v>14</v>
      </c>
      <c r="D746" t="s">
        <v>216</v>
      </c>
      <c r="E746" t="s">
        <v>16</v>
      </c>
      <c r="F746" t="s">
        <v>11</v>
      </c>
      <c r="G746" s="3">
        <v>65.260000000000005</v>
      </c>
      <c r="H746" s="3">
        <f>G746*E746</f>
        <v>783.12000000000012</v>
      </c>
      <c r="I746">
        <v>1</v>
      </c>
      <c r="J746" t="s">
        <v>4364</v>
      </c>
    </row>
    <row r="747" spans="1:10" x14ac:dyDescent="0.55000000000000004">
      <c r="A747" t="s">
        <v>2382</v>
      </c>
      <c r="B747" t="s">
        <v>2380</v>
      </c>
      <c r="C747" t="s">
        <v>62</v>
      </c>
      <c r="D747" t="s">
        <v>9</v>
      </c>
      <c r="E747" t="s">
        <v>16</v>
      </c>
      <c r="F747" t="s">
        <v>11</v>
      </c>
      <c r="G747" s="3">
        <v>65.260000000000005</v>
      </c>
      <c r="H747" s="3">
        <f>G747*E747</f>
        <v>783.12000000000012</v>
      </c>
      <c r="I747">
        <v>1</v>
      </c>
      <c r="J747" t="s">
        <v>4364</v>
      </c>
    </row>
    <row r="748" spans="1:10" x14ac:dyDescent="0.55000000000000004">
      <c r="A748" t="s">
        <v>4193</v>
      </c>
      <c r="B748" t="s">
        <v>4194</v>
      </c>
      <c r="C748" t="s">
        <v>37</v>
      </c>
      <c r="D748" t="s">
        <v>15</v>
      </c>
      <c r="E748" t="s">
        <v>16</v>
      </c>
      <c r="F748" t="s">
        <v>11</v>
      </c>
      <c r="G748" s="3">
        <v>65.260000000000005</v>
      </c>
      <c r="H748" s="3">
        <f>G748*E748</f>
        <v>783.12000000000012</v>
      </c>
      <c r="I748">
        <v>1</v>
      </c>
      <c r="J748" t="s">
        <v>4364</v>
      </c>
    </row>
    <row r="749" spans="1:10" x14ac:dyDescent="0.55000000000000004">
      <c r="A749" t="s">
        <v>358</v>
      </c>
      <c r="B749" t="s">
        <v>359</v>
      </c>
      <c r="C749" t="s">
        <v>14</v>
      </c>
      <c r="D749" t="s">
        <v>9</v>
      </c>
      <c r="E749" t="s">
        <v>16</v>
      </c>
      <c r="F749" t="s">
        <v>11</v>
      </c>
      <c r="G749" s="3">
        <v>65.39</v>
      </c>
      <c r="H749" s="3">
        <f>G749*E749</f>
        <v>784.68000000000006</v>
      </c>
      <c r="I749">
        <v>1</v>
      </c>
      <c r="J749" t="s">
        <v>4364</v>
      </c>
    </row>
    <row r="750" spans="1:10" x14ac:dyDescent="0.55000000000000004">
      <c r="A750" t="s">
        <v>1172</v>
      </c>
      <c r="B750" t="s">
        <v>1173</v>
      </c>
      <c r="C750" t="s">
        <v>75</v>
      </c>
      <c r="D750" t="s">
        <v>9</v>
      </c>
      <c r="E750" t="s">
        <v>10</v>
      </c>
      <c r="F750" t="s">
        <v>11</v>
      </c>
      <c r="G750" s="3">
        <v>65.39</v>
      </c>
      <c r="H750" s="3">
        <f>G750*E750</f>
        <v>392.34000000000003</v>
      </c>
      <c r="I750">
        <v>13</v>
      </c>
      <c r="J750" t="s">
        <v>4364</v>
      </c>
    </row>
    <row r="751" spans="1:10" x14ac:dyDescent="0.55000000000000004">
      <c r="A751" t="s">
        <v>1252</v>
      </c>
      <c r="B751" t="s">
        <v>1253</v>
      </c>
      <c r="C751" t="s">
        <v>48</v>
      </c>
      <c r="D751" t="s">
        <v>9</v>
      </c>
      <c r="E751" t="s">
        <v>10</v>
      </c>
      <c r="F751" t="s">
        <v>11</v>
      </c>
      <c r="G751" s="3">
        <v>65.39</v>
      </c>
      <c r="H751" s="3">
        <f>G751*E751</f>
        <v>392.34000000000003</v>
      </c>
      <c r="I751">
        <v>5</v>
      </c>
      <c r="J751" t="s">
        <v>4364</v>
      </c>
    </row>
    <row r="752" spans="1:10" x14ac:dyDescent="0.55000000000000004">
      <c r="A752" t="s">
        <v>1364</v>
      </c>
      <c r="B752" t="s">
        <v>1365</v>
      </c>
      <c r="C752" t="s">
        <v>19</v>
      </c>
      <c r="D752" t="s">
        <v>9</v>
      </c>
      <c r="E752" t="s">
        <v>10</v>
      </c>
      <c r="F752" t="s">
        <v>11</v>
      </c>
      <c r="G752" s="3">
        <v>65.39</v>
      </c>
      <c r="H752" s="3">
        <f>G752*E752</f>
        <v>392.34000000000003</v>
      </c>
      <c r="I752">
        <v>16</v>
      </c>
      <c r="J752" t="s">
        <v>4364</v>
      </c>
    </row>
    <row r="753" spans="1:10" x14ac:dyDescent="0.55000000000000004">
      <c r="A753" t="s">
        <v>1374</v>
      </c>
      <c r="B753" t="s">
        <v>1375</v>
      </c>
      <c r="C753" t="s">
        <v>62</v>
      </c>
      <c r="D753" t="s">
        <v>20</v>
      </c>
      <c r="E753" t="s">
        <v>63</v>
      </c>
      <c r="F753" t="s">
        <v>11</v>
      </c>
      <c r="G753" s="3">
        <v>65.39</v>
      </c>
      <c r="H753" s="3">
        <f>G753*E753</f>
        <v>196.17000000000002</v>
      </c>
      <c r="I753">
        <v>4</v>
      </c>
      <c r="J753" t="s">
        <v>4364</v>
      </c>
    </row>
    <row r="754" spans="1:10" x14ac:dyDescent="0.55000000000000004">
      <c r="A754" t="s">
        <v>1453</v>
      </c>
      <c r="B754" t="s">
        <v>1367</v>
      </c>
      <c r="C754" t="s">
        <v>75</v>
      </c>
      <c r="D754" t="s">
        <v>9</v>
      </c>
      <c r="E754" t="s">
        <v>10</v>
      </c>
      <c r="F754" t="s">
        <v>11</v>
      </c>
      <c r="G754" s="3">
        <v>65.39</v>
      </c>
      <c r="H754" s="3">
        <f>G754*E754</f>
        <v>392.34000000000003</v>
      </c>
      <c r="I754">
        <v>4</v>
      </c>
      <c r="J754" t="s">
        <v>4364</v>
      </c>
    </row>
    <row r="755" spans="1:10" x14ac:dyDescent="0.55000000000000004">
      <c r="A755" t="s">
        <v>1499</v>
      </c>
      <c r="B755" t="s">
        <v>1500</v>
      </c>
      <c r="C755" t="s">
        <v>19</v>
      </c>
      <c r="D755" t="s">
        <v>9</v>
      </c>
      <c r="E755" t="s">
        <v>10</v>
      </c>
      <c r="F755" t="s">
        <v>11</v>
      </c>
      <c r="G755" s="3">
        <v>65.39</v>
      </c>
      <c r="H755" s="3">
        <f>G755*E755</f>
        <v>392.34000000000003</v>
      </c>
      <c r="I755">
        <v>11</v>
      </c>
      <c r="J755" t="s">
        <v>4364</v>
      </c>
    </row>
    <row r="756" spans="1:10" x14ac:dyDescent="0.55000000000000004">
      <c r="A756" t="s">
        <v>2675</v>
      </c>
      <c r="B756" t="s">
        <v>2676</v>
      </c>
      <c r="C756" t="s">
        <v>55</v>
      </c>
      <c r="D756" t="s">
        <v>15</v>
      </c>
      <c r="E756" t="s">
        <v>10</v>
      </c>
      <c r="F756" t="s">
        <v>11</v>
      </c>
      <c r="G756" s="3">
        <v>65.39</v>
      </c>
      <c r="H756" s="3">
        <f>G756*E756</f>
        <v>392.34000000000003</v>
      </c>
      <c r="I756">
        <v>4</v>
      </c>
      <c r="J756" t="s">
        <v>4364</v>
      </c>
    </row>
    <row r="757" spans="1:10" x14ac:dyDescent="0.55000000000000004">
      <c r="A757" t="s">
        <v>2734</v>
      </c>
      <c r="B757" t="s">
        <v>2735</v>
      </c>
      <c r="C757" t="s">
        <v>62</v>
      </c>
      <c r="D757" t="s">
        <v>9</v>
      </c>
      <c r="E757" t="s">
        <v>10</v>
      </c>
      <c r="F757" t="s">
        <v>11</v>
      </c>
      <c r="G757" s="3">
        <v>65.39</v>
      </c>
      <c r="H757" s="3">
        <f>G757*E757</f>
        <v>392.34000000000003</v>
      </c>
      <c r="I757">
        <v>1</v>
      </c>
      <c r="J757" t="s">
        <v>4364</v>
      </c>
    </row>
    <row r="758" spans="1:10" x14ac:dyDescent="0.55000000000000004">
      <c r="A758" t="s">
        <v>2924</v>
      </c>
      <c r="B758" t="s">
        <v>2925</v>
      </c>
      <c r="C758" t="s">
        <v>19</v>
      </c>
      <c r="D758" t="s">
        <v>9</v>
      </c>
      <c r="E758" t="s">
        <v>10</v>
      </c>
      <c r="F758" t="s">
        <v>11</v>
      </c>
      <c r="G758" s="3">
        <v>65.39</v>
      </c>
      <c r="H758" s="3">
        <f>G758*E758</f>
        <v>392.34000000000003</v>
      </c>
      <c r="I758">
        <v>2</v>
      </c>
      <c r="J758" t="s">
        <v>4364</v>
      </c>
    </row>
    <row r="759" spans="1:10" x14ac:dyDescent="0.55000000000000004">
      <c r="A759" t="s">
        <v>3484</v>
      </c>
      <c r="B759" t="s">
        <v>3485</v>
      </c>
      <c r="C759" t="s">
        <v>75</v>
      </c>
      <c r="D759" t="s">
        <v>9</v>
      </c>
      <c r="E759" t="s">
        <v>10</v>
      </c>
      <c r="F759" t="s">
        <v>11</v>
      </c>
      <c r="G759" s="3">
        <v>65.39</v>
      </c>
      <c r="H759" s="3">
        <f>G759*E759</f>
        <v>392.34000000000003</v>
      </c>
      <c r="I759">
        <v>4</v>
      </c>
      <c r="J759" t="s">
        <v>4364</v>
      </c>
    </row>
    <row r="760" spans="1:10" x14ac:dyDescent="0.55000000000000004">
      <c r="A760" t="s">
        <v>3594</v>
      </c>
      <c r="B760" t="s">
        <v>3595</v>
      </c>
      <c r="C760" t="s">
        <v>51</v>
      </c>
      <c r="D760" t="s">
        <v>52</v>
      </c>
      <c r="E760" t="s">
        <v>10</v>
      </c>
      <c r="F760" t="s">
        <v>11</v>
      </c>
      <c r="G760" s="3">
        <v>65.39</v>
      </c>
      <c r="H760" s="3">
        <f>G760*E760</f>
        <v>392.34000000000003</v>
      </c>
      <c r="I760">
        <v>11</v>
      </c>
      <c r="J760" t="s">
        <v>4364</v>
      </c>
    </row>
    <row r="761" spans="1:10" x14ac:dyDescent="0.55000000000000004">
      <c r="A761" t="s">
        <v>3810</v>
      </c>
      <c r="B761" t="s">
        <v>3811</v>
      </c>
      <c r="C761" t="s">
        <v>19</v>
      </c>
      <c r="E761" t="s">
        <v>10</v>
      </c>
      <c r="F761" t="s">
        <v>11</v>
      </c>
      <c r="G761" s="3">
        <v>65.39</v>
      </c>
      <c r="H761" s="3">
        <f>G761*E761</f>
        <v>392.34000000000003</v>
      </c>
      <c r="I761">
        <v>2</v>
      </c>
      <c r="J761" t="s">
        <v>4364</v>
      </c>
    </row>
    <row r="762" spans="1:10" x14ac:dyDescent="0.55000000000000004">
      <c r="A762" t="s">
        <v>3928</v>
      </c>
      <c r="B762" t="s">
        <v>3929</v>
      </c>
      <c r="C762" t="s">
        <v>37</v>
      </c>
      <c r="D762" t="s">
        <v>155</v>
      </c>
      <c r="E762" t="s">
        <v>10</v>
      </c>
      <c r="F762" t="s">
        <v>23</v>
      </c>
      <c r="G762" s="3">
        <v>65.39</v>
      </c>
      <c r="H762" s="3">
        <f>G762*E762</f>
        <v>392.34000000000003</v>
      </c>
      <c r="I762">
        <v>1</v>
      </c>
      <c r="J762" t="s">
        <v>4364</v>
      </c>
    </row>
    <row r="763" spans="1:10" x14ac:dyDescent="0.55000000000000004">
      <c r="A763" t="s">
        <v>201</v>
      </c>
      <c r="B763" t="s">
        <v>202</v>
      </c>
      <c r="C763" t="s">
        <v>37</v>
      </c>
      <c r="D763" t="s">
        <v>9</v>
      </c>
      <c r="E763" t="s">
        <v>10</v>
      </c>
      <c r="F763" t="s">
        <v>11</v>
      </c>
      <c r="G763" s="3">
        <v>65.650000000000006</v>
      </c>
      <c r="H763" s="3">
        <f>G763*E763</f>
        <v>393.90000000000003</v>
      </c>
      <c r="I763">
        <v>25</v>
      </c>
      <c r="J763" t="s">
        <v>4364</v>
      </c>
    </row>
    <row r="764" spans="1:10" x14ac:dyDescent="0.55000000000000004">
      <c r="A764" t="s">
        <v>536</v>
      </c>
      <c r="B764" t="s">
        <v>490</v>
      </c>
      <c r="C764" t="s">
        <v>75</v>
      </c>
      <c r="D764" t="s">
        <v>9</v>
      </c>
      <c r="E764" t="s">
        <v>10</v>
      </c>
      <c r="F764" t="s">
        <v>11</v>
      </c>
      <c r="G764" s="3">
        <v>65.910000000000011</v>
      </c>
      <c r="H764" s="3">
        <f>G764*E764</f>
        <v>395.46000000000004</v>
      </c>
      <c r="I764">
        <v>2</v>
      </c>
      <c r="J764" t="s">
        <v>4364</v>
      </c>
    </row>
    <row r="765" spans="1:10" x14ac:dyDescent="0.55000000000000004">
      <c r="A765" t="s">
        <v>566</v>
      </c>
      <c r="B765" t="s">
        <v>567</v>
      </c>
      <c r="C765" t="s">
        <v>19</v>
      </c>
      <c r="D765" t="s">
        <v>9</v>
      </c>
      <c r="E765" t="s">
        <v>10</v>
      </c>
      <c r="F765" t="s">
        <v>11</v>
      </c>
      <c r="G765" s="3">
        <v>65.910000000000011</v>
      </c>
      <c r="H765" s="3">
        <f>G765*E765</f>
        <v>395.46000000000004</v>
      </c>
      <c r="I765">
        <v>1</v>
      </c>
      <c r="J765" t="s">
        <v>4364</v>
      </c>
    </row>
    <row r="766" spans="1:10" x14ac:dyDescent="0.55000000000000004">
      <c r="A766" t="s">
        <v>613</v>
      </c>
      <c r="B766" t="s">
        <v>614</v>
      </c>
      <c r="C766" t="s">
        <v>14</v>
      </c>
      <c r="D766" t="s">
        <v>9</v>
      </c>
      <c r="E766" t="s">
        <v>10</v>
      </c>
      <c r="F766" t="s">
        <v>11</v>
      </c>
      <c r="G766" s="3">
        <v>65.910000000000011</v>
      </c>
      <c r="H766" s="3">
        <f>G766*E766</f>
        <v>395.46000000000004</v>
      </c>
      <c r="I766">
        <v>1</v>
      </c>
      <c r="J766" t="s">
        <v>4364</v>
      </c>
    </row>
    <row r="767" spans="1:10" x14ac:dyDescent="0.55000000000000004">
      <c r="A767" t="s">
        <v>628</v>
      </c>
      <c r="B767" t="s">
        <v>629</v>
      </c>
      <c r="C767" t="s">
        <v>48</v>
      </c>
      <c r="D767" t="s">
        <v>9</v>
      </c>
      <c r="E767" t="s">
        <v>10</v>
      </c>
      <c r="F767" t="s">
        <v>11</v>
      </c>
      <c r="G767" s="3">
        <v>65.910000000000011</v>
      </c>
      <c r="H767" s="3">
        <f>G767*E767</f>
        <v>395.46000000000004</v>
      </c>
      <c r="I767">
        <v>4</v>
      </c>
      <c r="J767" t="s">
        <v>4364</v>
      </c>
    </row>
    <row r="768" spans="1:10" x14ac:dyDescent="0.55000000000000004">
      <c r="A768" t="s">
        <v>2605</v>
      </c>
      <c r="B768" t="s">
        <v>2606</v>
      </c>
      <c r="C768" t="s">
        <v>8</v>
      </c>
      <c r="D768" t="s">
        <v>9</v>
      </c>
      <c r="E768" t="s">
        <v>10</v>
      </c>
      <c r="F768" t="s">
        <v>11</v>
      </c>
      <c r="G768" s="3">
        <v>65.910000000000011</v>
      </c>
      <c r="H768" s="3">
        <f>G768*E768</f>
        <v>395.46000000000004</v>
      </c>
      <c r="I768">
        <v>1</v>
      </c>
      <c r="J768" t="s">
        <v>4364</v>
      </c>
    </row>
    <row r="769" spans="1:10" x14ac:dyDescent="0.55000000000000004">
      <c r="A769" t="s">
        <v>3684</v>
      </c>
      <c r="B769" t="s">
        <v>3685</v>
      </c>
      <c r="C769" t="s">
        <v>37</v>
      </c>
      <c r="D769" t="s">
        <v>9</v>
      </c>
      <c r="E769" t="s">
        <v>10</v>
      </c>
      <c r="F769" t="s">
        <v>11</v>
      </c>
      <c r="G769" s="3">
        <v>65.910000000000011</v>
      </c>
      <c r="H769" s="3">
        <f>G769*E769</f>
        <v>395.46000000000004</v>
      </c>
      <c r="I769">
        <v>5</v>
      </c>
      <c r="J769" t="s">
        <v>4364</v>
      </c>
    </row>
    <row r="770" spans="1:10" x14ac:dyDescent="0.55000000000000004">
      <c r="A770" t="s">
        <v>3720</v>
      </c>
      <c r="B770" t="s">
        <v>3721</v>
      </c>
      <c r="C770" t="s">
        <v>62</v>
      </c>
      <c r="D770" t="s">
        <v>9</v>
      </c>
      <c r="E770" t="s">
        <v>10</v>
      </c>
      <c r="F770" t="s">
        <v>11</v>
      </c>
      <c r="G770" s="3">
        <v>65.910000000000011</v>
      </c>
      <c r="H770" s="3">
        <f>G770*E770</f>
        <v>395.46000000000004</v>
      </c>
      <c r="I770">
        <v>2</v>
      </c>
      <c r="J770" t="s">
        <v>4364</v>
      </c>
    </row>
    <row r="771" spans="1:10" x14ac:dyDescent="0.55000000000000004">
      <c r="A771" t="s">
        <v>3737</v>
      </c>
      <c r="B771" t="s">
        <v>872</v>
      </c>
      <c r="C771" t="s">
        <v>75</v>
      </c>
      <c r="D771" t="s">
        <v>9</v>
      </c>
      <c r="E771" t="s">
        <v>10</v>
      </c>
      <c r="F771" t="s">
        <v>11</v>
      </c>
      <c r="G771" s="3">
        <v>65.910000000000011</v>
      </c>
      <c r="H771" s="3">
        <f>G771*E771</f>
        <v>395.46000000000004</v>
      </c>
      <c r="I771">
        <v>1</v>
      </c>
      <c r="J771" t="s">
        <v>4364</v>
      </c>
    </row>
    <row r="772" spans="1:10" x14ac:dyDescent="0.55000000000000004">
      <c r="A772" t="s">
        <v>3819</v>
      </c>
      <c r="B772" t="s">
        <v>3820</v>
      </c>
      <c r="C772" t="s">
        <v>51</v>
      </c>
      <c r="D772" t="s">
        <v>52</v>
      </c>
      <c r="E772" t="s">
        <v>63</v>
      </c>
      <c r="F772" t="s">
        <v>23</v>
      </c>
      <c r="G772" s="3">
        <v>65.910000000000011</v>
      </c>
      <c r="H772" s="3">
        <f>G772*E772</f>
        <v>197.73000000000002</v>
      </c>
      <c r="I772">
        <v>4</v>
      </c>
      <c r="J772" t="s">
        <v>4364</v>
      </c>
    </row>
    <row r="773" spans="1:10" x14ac:dyDescent="0.55000000000000004">
      <c r="A773" t="s">
        <v>1773</v>
      </c>
      <c r="B773" t="s">
        <v>1774</v>
      </c>
      <c r="C773" t="s">
        <v>75</v>
      </c>
      <c r="D773" t="s">
        <v>15</v>
      </c>
      <c r="E773" t="s">
        <v>63</v>
      </c>
      <c r="F773" t="s">
        <v>11</v>
      </c>
      <c r="G773" s="3">
        <v>66.3</v>
      </c>
      <c r="H773" s="3">
        <f>G773*E773</f>
        <v>198.89999999999998</v>
      </c>
      <c r="I773">
        <v>2</v>
      </c>
      <c r="J773" t="s">
        <v>4364</v>
      </c>
    </row>
    <row r="774" spans="1:10" x14ac:dyDescent="0.55000000000000004">
      <c r="A774" t="s">
        <v>2335</v>
      </c>
      <c r="B774" t="s">
        <v>2336</v>
      </c>
      <c r="C774" t="s">
        <v>29</v>
      </c>
      <c r="D774" t="s">
        <v>404</v>
      </c>
      <c r="E774" t="s">
        <v>63</v>
      </c>
      <c r="F774" t="s">
        <v>11</v>
      </c>
      <c r="G774" s="3">
        <v>66.3</v>
      </c>
      <c r="H774" s="3">
        <f>G774*E774</f>
        <v>198.89999999999998</v>
      </c>
      <c r="I774">
        <v>4</v>
      </c>
      <c r="J774" t="s">
        <v>4364</v>
      </c>
    </row>
    <row r="775" spans="1:10" x14ac:dyDescent="0.55000000000000004">
      <c r="A775" t="s">
        <v>2337</v>
      </c>
      <c r="B775" t="s">
        <v>2336</v>
      </c>
      <c r="C775" t="s">
        <v>42</v>
      </c>
      <c r="D775" t="s">
        <v>404</v>
      </c>
      <c r="E775" t="s">
        <v>63</v>
      </c>
      <c r="F775" t="s">
        <v>11</v>
      </c>
      <c r="G775" s="3">
        <v>66.3</v>
      </c>
      <c r="H775" s="3">
        <f>G775*E775</f>
        <v>198.89999999999998</v>
      </c>
      <c r="I775">
        <v>4</v>
      </c>
      <c r="J775" t="s">
        <v>4364</v>
      </c>
    </row>
    <row r="776" spans="1:10" x14ac:dyDescent="0.55000000000000004">
      <c r="A776" t="s">
        <v>4227</v>
      </c>
      <c r="B776" t="s">
        <v>4226</v>
      </c>
      <c r="C776" t="s">
        <v>37</v>
      </c>
      <c r="D776" t="s">
        <v>15</v>
      </c>
      <c r="E776" t="s">
        <v>16</v>
      </c>
      <c r="F776" t="s">
        <v>11</v>
      </c>
      <c r="G776" s="3">
        <v>66.3</v>
      </c>
      <c r="H776" s="3">
        <f>G776*E776</f>
        <v>795.59999999999991</v>
      </c>
      <c r="I776">
        <v>1</v>
      </c>
      <c r="J776" t="s">
        <v>4364</v>
      </c>
    </row>
    <row r="777" spans="1:10" x14ac:dyDescent="0.55000000000000004">
      <c r="A777" t="s">
        <v>73</v>
      </c>
      <c r="B777" t="s">
        <v>74</v>
      </c>
      <c r="C777" t="s">
        <v>75</v>
      </c>
      <c r="D777" t="s">
        <v>9</v>
      </c>
      <c r="E777" t="s">
        <v>16</v>
      </c>
      <c r="F777" t="s">
        <v>11</v>
      </c>
      <c r="G777" s="3">
        <v>66.56</v>
      </c>
      <c r="H777" s="3">
        <f>G777*E777</f>
        <v>798.72</v>
      </c>
      <c r="I777">
        <v>1</v>
      </c>
      <c r="J777" t="s">
        <v>4364</v>
      </c>
    </row>
    <row r="778" spans="1:10" x14ac:dyDescent="0.55000000000000004">
      <c r="A778" t="s">
        <v>76</v>
      </c>
      <c r="B778" t="s">
        <v>77</v>
      </c>
      <c r="C778" t="s">
        <v>78</v>
      </c>
      <c r="D778" t="s">
        <v>9</v>
      </c>
      <c r="E778" t="s">
        <v>10</v>
      </c>
      <c r="F778" t="s">
        <v>11</v>
      </c>
      <c r="G778" s="3">
        <v>66.56</v>
      </c>
      <c r="H778" s="3">
        <f>G778*E778</f>
        <v>399.36</v>
      </c>
      <c r="I778">
        <v>1</v>
      </c>
      <c r="J778" t="s">
        <v>4364</v>
      </c>
    </row>
    <row r="779" spans="1:10" x14ac:dyDescent="0.55000000000000004">
      <c r="A779" t="s">
        <v>1205</v>
      </c>
      <c r="B779" t="s">
        <v>1206</v>
      </c>
      <c r="C779" t="s">
        <v>75</v>
      </c>
      <c r="D779" t="s">
        <v>9</v>
      </c>
      <c r="E779" t="s">
        <v>10</v>
      </c>
      <c r="F779" t="s">
        <v>11</v>
      </c>
      <c r="G779" s="3">
        <v>66.56</v>
      </c>
      <c r="H779" s="3">
        <f>G779*E779</f>
        <v>399.36</v>
      </c>
      <c r="I779">
        <v>16</v>
      </c>
      <c r="J779" t="s">
        <v>4364</v>
      </c>
    </row>
    <row r="780" spans="1:10" x14ac:dyDescent="0.55000000000000004">
      <c r="A780" t="s">
        <v>1207</v>
      </c>
      <c r="B780" t="s">
        <v>1208</v>
      </c>
      <c r="C780" t="s">
        <v>48</v>
      </c>
      <c r="D780" t="s">
        <v>9</v>
      </c>
      <c r="E780" t="s">
        <v>10</v>
      </c>
      <c r="F780" t="s">
        <v>11</v>
      </c>
      <c r="G780" s="3">
        <v>66.56</v>
      </c>
      <c r="H780" s="3">
        <f>G780*E780</f>
        <v>399.36</v>
      </c>
      <c r="I780">
        <v>15</v>
      </c>
      <c r="J780" t="s">
        <v>4364</v>
      </c>
    </row>
    <row r="781" spans="1:10" x14ac:dyDescent="0.55000000000000004">
      <c r="A781" t="s">
        <v>1222</v>
      </c>
      <c r="B781" t="s">
        <v>1223</v>
      </c>
      <c r="C781" t="s">
        <v>37</v>
      </c>
      <c r="D781" t="s">
        <v>9</v>
      </c>
      <c r="E781" t="s">
        <v>10</v>
      </c>
      <c r="F781" t="s">
        <v>11</v>
      </c>
      <c r="G781" s="3">
        <v>66.56</v>
      </c>
      <c r="H781" s="3">
        <f>G781*E781</f>
        <v>399.36</v>
      </c>
      <c r="I781">
        <v>10</v>
      </c>
      <c r="J781" t="s">
        <v>4364</v>
      </c>
    </row>
    <row r="782" spans="1:10" x14ac:dyDescent="0.55000000000000004">
      <c r="A782" t="s">
        <v>1308</v>
      </c>
      <c r="B782" t="s">
        <v>1309</v>
      </c>
      <c r="C782" t="s">
        <v>19</v>
      </c>
      <c r="D782" t="s">
        <v>20</v>
      </c>
      <c r="E782" t="s">
        <v>10</v>
      </c>
      <c r="F782" t="s">
        <v>11</v>
      </c>
      <c r="G782" s="3">
        <v>66.56</v>
      </c>
      <c r="H782" s="3">
        <f>G782*E782</f>
        <v>399.36</v>
      </c>
      <c r="I782">
        <v>5</v>
      </c>
      <c r="J782" t="s">
        <v>4364</v>
      </c>
    </row>
    <row r="783" spans="1:10" x14ac:dyDescent="0.55000000000000004">
      <c r="A783" t="s">
        <v>1321</v>
      </c>
      <c r="B783" t="s">
        <v>1204</v>
      </c>
      <c r="C783" t="s">
        <v>19</v>
      </c>
      <c r="D783" t="s">
        <v>9</v>
      </c>
      <c r="E783" t="s">
        <v>10</v>
      </c>
      <c r="F783" t="s">
        <v>11</v>
      </c>
      <c r="G783" s="3">
        <v>66.56</v>
      </c>
      <c r="H783" s="3">
        <f>G783*E783</f>
        <v>399.36</v>
      </c>
      <c r="I783">
        <v>6</v>
      </c>
      <c r="J783" t="s">
        <v>4364</v>
      </c>
    </row>
    <row r="784" spans="1:10" x14ac:dyDescent="0.55000000000000004">
      <c r="A784" t="s">
        <v>1405</v>
      </c>
      <c r="B784" t="s">
        <v>1406</v>
      </c>
      <c r="C784" t="s">
        <v>62</v>
      </c>
      <c r="D784" t="s">
        <v>20</v>
      </c>
      <c r="E784" t="s">
        <v>10</v>
      </c>
      <c r="F784" t="s">
        <v>11</v>
      </c>
      <c r="G784" s="3">
        <v>66.56</v>
      </c>
      <c r="H784" s="3">
        <f>G784*E784</f>
        <v>399.36</v>
      </c>
      <c r="I784">
        <v>3</v>
      </c>
      <c r="J784" t="s">
        <v>4364</v>
      </c>
    </row>
    <row r="785" spans="1:10" x14ac:dyDescent="0.55000000000000004">
      <c r="A785" t="s">
        <v>1454</v>
      </c>
      <c r="B785" t="s">
        <v>1455</v>
      </c>
      <c r="C785" t="s">
        <v>37</v>
      </c>
      <c r="D785" t="s">
        <v>9</v>
      </c>
      <c r="E785" t="s">
        <v>10</v>
      </c>
      <c r="F785" t="s">
        <v>11</v>
      </c>
      <c r="G785" s="3">
        <v>66.56</v>
      </c>
      <c r="H785" s="3">
        <f>G785*E785</f>
        <v>399.36</v>
      </c>
      <c r="I785">
        <v>11</v>
      </c>
      <c r="J785" t="s">
        <v>4364</v>
      </c>
    </row>
    <row r="786" spans="1:10" x14ac:dyDescent="0.55000000000000004">
      <c r="A786" t="s">
        <v>1582</v>
      </c>
      <c r="B786" t="s">
        <v>1583</v>
      </c>
      <c r="C786" t="s">
        <v>37</v>
      </c>
      <c r="D786" t="s">
        <v>9</v>
      </c>
      <c r="E786" t="s">
        <v>10</v>
      </c>
      <c r="F786" t="s">
        <v>11</v>
      </c>
      <c r="G786" s="3">
        <v>66.56</v>
      </c>
      <c r="H786" s="3">
        <f>G786*E786</f>
        <v>399.36</v>
      </c>
      <c r="I786">
        <v>5</v>
      </c>
      <c r="J786" t="s">
        <v>4364</v>
      </c>
    </row>
    <row r="787" spans="1:10" x14ac:dyDescent="0.55000000000000004">
      <c r="A787" t="s">
        <v>1586</v>
      </c>
      <c r="B787" t="s">
        <v>1328</v>
      </c>
      <c r="C787" t="s">
        <v>14</v>
      </c>
      <c r="D787" t="s">
        <v>9</v>
      </c>
      <c r="E787" t="s">
        <v>10</v>
      </c>
      <c r="F787" t="s">
        <v>11</v>
      </c>
      <c r="G787" s="3">
        <v>66.56</v>
      </c>
      <c r="H787" s="3">
        <f>G787*E787</f>
        <v>399.36</v>
      </c>
      <c r="I787">
        <v>5</v>
      </c>
      <c r="J787" t="s">
        <v>4364</v>
      </c>
    </row>
    <row r="788" spans="1:10" x14ac:dyDescent="0.55000000000000004">
      <c r="A788" t="s">
        <v>1643</v>
      </c>
      <c r="B788" t="s">
        <v>1644</v>
      </c>
      <c r="C788" t="s">
        <v>75</v>
      </c>
      <c r="D788" t="s">
        <v>9</v>
      </c>
      <c r="E788" t="s">
        <v>10</v>
      </c>
      <c r="F788" t="s">
        <v>11</v>
      </c>
      <c r="G788" s="3">
        <v>66.56</v>
      </c>
      <c r="H788" s="3">
        <f>G788*E788</f>
        <v>399.36</v>
      </c>
      <c r="I788">
        <v>1</v>
      </c>
      <c r="J788" t="s">
        <v>4364</v>
      </c>
    </row>
    <row r="789" spans="1:10" x14ac:dyDescent="0.55000000000000004">
      <c r="A789" t="s">
        <v>1645</v>
      </c>
      <c r="B789" t="s">
        <v>1334</v>
      </c>
      <c r="C789" t="s">
        <v>14</v>
      </c>
      <c r="D789" t="s">
        <v>9</v>
      </c>
      <c r="E789" t="s">
        <v>16</v>
      </c>
      <c r="F789" t="s">
        <v>11</v>
      </c>
      <c r="G789" s="3">
        <v>66.56</v>
      </c>
      <c r="H789" s="3">
        <f>G789*E789</f>
        <v>798.72</v>
      </c>
      <c r="I789">
        <v>2</v>
      </c>
      <c r="J789" t="s">
        <v>4364</v>
      </c>
    </row>
    <row r="790" spans="1:10" x14ac:dyDescent="0.55000000000000004">
      <c r="A790" t="s">
        <v>1659</v>
      </c>
      <c r="B790" t="s">
        <v>1660</v>
      </c>
      <c r="C790" t="s">
        <v>75</v>
      </c>
      <c r="D790" t="s">
        <v>9</v>
      </c>
      <c r="E790" t="s">
        <v>10</v>
      </c>
      <c r="F790" t="s">
        <v>11</v>
      </c>
      <c r="G790" s="3">
        <v>66.56</v>
      </c>
      <c r="H790" s="3">
        <f>G790*E790</f>
        <v>399.36</v>
      </c>
      <c r="I790">
        <v>5</v>
      </c>
      <c r="J790" t="s">
        <v>4364</v>
      </c>
    </row>
    <row r="791" spans="1:10" x14ac:dyDescent="0.55000000000000004">
      <c r="A791" t="s">
        <v>1697</v>
      </c>
      <c r="B791" t="s">
        <v>1698</v>
      </c>
      <c r="C791" t="s">
        <v>19</v>
      </c>
      <c r="D791" t="s">
        <v>20</v>
      </c>
      <c r="E791" t="s">
        <v>16</v>
      </c>
      <c r="F791" t="s">
        <v>11</v>
      </c>
      <c r="G791" s="3">
        <v>66.56</v>
      </c>
      <c r="H791" s="3">
        <f>G791*E791</f>
        <v>798.72</v>
      </c>
      <c r="I791">
        <v>5</v>
      </c>
      <c r="J791" t="s">
        <v>4364</v>
      </c>
    </row>
    <row r="792" spans="1:10" x14ac:dyDescent="0.55000000000000004">
      <c r="A792" t="s">
        <v>1699</v>
      </c>
      <c r="B792" t="s">
        <v>1698</v>
      </c>
      <c r="C792" t="s">
        <v>75</v>
      </c>
      <c r="D792" t="s">
        <v>20</v>
      </c>
      <c r="E792" t="s">
        <v>16</v>
      </c>
      <c r="F792" t="s">
        <v>11</v>
      </c>
      <c r="G792" s="3">
        <v>66.56</v>
      </c>
      <c r="H792" s="3">
        <f>G792*E792</f>
        <v>798.72</v>
      </c>
      <c r="I792">
        <v>5</v>
      </c>
      <c r="J792" t="s">
        <v>4364</v>
      </c>
    </row>
    <row r="793" spans="1:10" x14ac:dyDescent="0.55000000000000004">
      <c r="A793" t="s">
        <v>1755</v>
      </c>
      <c r="B793" t="s">
        <v>1756</v>
      </c>
      <c r="C793" t="s">
        <v>75</v>
      </c>
      <c r="D793" t="s">
        <v>9</v>
      </c>
      <c r="E793" t="s">
        <v>10</v>
      </c>
      <c r="F793" t="s">
        <v>11</v>
      </c>
      <c r="G793" s="3">
        <v>66.56</v>
      </c>
      <c r="H793" s="3">
        <f>G793*E793</f>
        <v>399.36</v>
      </c>
      <c r="I793">
        <v>2</v>
      </c>
      <c r="J793" t="s">
        <v>4364</v>
      </c>
    </row>
    <row r="794" spans="1:10" x14ac:dyDescent="0.55000000000000004">
      <c r="A794" t="s">
        <v>1814</v>
      </c>
      <c r="B794" t="s">
        <v>1540</v>
      </c>
      <c r="C794" t="s">
        <v>75</v>
      </c>
      <c r="D794" t="s">
        <v>9</v>
      </c>
      <c r="E794" t="s">
        <v>10</v>
      </c>
      <c r="F794" t="s">
        <v>11</v>
      </c>
      <c r="G794" s="3">
        <v>66.56</v>
      </c>
      <c r="H794" s="3">
        <f>G794*E794</f>
        <v>399.36</v>
      </c>
      <c r="I794">
        <v>5</v>
      </c>
      <c r="J794" t="s">
        <v>4364</v>
      </c>
    </row>
    <row r="795" spans="1:10" x14ac:dyDescent="0.55000000000000004">
      <c r="A795" t="s">
        <v>1823</v>
      </c>
      <c r="B795" t="s">
        <v>1628</v>
      </c>
      <c r="C795" t="s">
        <v>75</v>
      </c>
      <c r="D795" t="s">
        <v>9</v>
      </c>
      <c r="E795" t="s">
        <v>16</v>
      </c>
      <c r="F795" t="s">
        <v>11</v>
      </c>
      <c r="G795" s="3">
        <v>66.56</v>
      </c>
      <c r="H795" s="3">
        <f>G795*E795</f>
        <v>798.72</v>
      </c>
      <c r="I795">
        <v>2</v>
      </c>
      <c r="J795" t="s">
        <v>4364</v>
      </c>
    </row>
    <row r="796" spans="1:10" x14ac:dyDescent="0.55000000000000004">
      <c r="A796" t="s">
        <v>1829</v>
      </c>
      <c r="B796" t="s">
        <v>1347</v>
      </c>
      <c r="C796" t="s">
        <v>8</v>
      </c>
      <c r="D796" t="s">
        <v>20</v>
      </c>
      <c r="E796" t="s">
        <v>10</v>
      </c>
      <c r="F796" t="s">
        <v>11</v>
      </c>
      <c r="G796" s="3">
        <v>66.56</v>
      </c>
      <c r="H796" s="3">
        <f>G796*E796</f>
        <v>399.36</v>
      </c>
      <c r="I796">
        <v>5</v>
      </c>
      <c r="J796" t="s">
        <v>4364</v>
      </c>
    </row>
    <row r="797" spans="1:10" x14ac:dyDescent="0.55000000000000004">
      <c r="A797" t="s">
        <v>2093</v>
      </c>
      <c r="B797" t="s">
        <v>2094</v>
      </c>
      <c r="C797" t="s">
        <v>48</v>
      </c>
      <c r="D797" t="s">
        <v>533</v>
      </c>
      <c r="E797" t="s">
        <v>16</v>
      </c>
      <c r="F797" t="s">
        <v>11</v>
      </c>
      <c r="G797" s="3">
        <v>66.56</v>
      </c>
      <c r="H797" s="3">
        <f>G797*E797</f>
        <v>798.72</v>
      </c>
      <c r="I797">
        <v>1</v>
      </c>
      <c r="J797" t="s">
        <v>4364</v>
      </c>
    </row>
    <row r="798" spans="1:10" x14ac:dyDescent="0.55000000000000004">
      <c r="A798" t="s">
        <v>2111</v>
      </c>
      <c r="B798" t="s">
        <v>2112</v>
      </c>
      <c r="C798" t="s">
        <v>55</v>
      </c>
      <c r="D798" t="s">
        <v>9</v>
      </c>
      <c r="E798" t="s">
        <v>10</v>
      </c>
      <c r="F798" t="s">
        <v>11</v>
      </c>
      <c r="G798" s="3">
        <v>66.56</v>
      </c>
      <c r="H798" s="3">
        <f>G798*E798</f>
        <v>399.36</v>
      </c>
      <c r="I798">
        <v>10</v>
      </c>
      <c r="J798" t="s">
        <v>4364</v>
      </c>
    </row>
    <row r="799" spans="1:10" x14ac:dyDescent="0.55000000000000004">
      <c r="A799" t="s">
        <v>2264</v>
      </c>
      <c r="B799" t="s">
        <v>2265</v>
      </c>
      <c r="C799" t="s">
        <v>26</v>
      </c>
      <c r="D799" t="s">
        <v>9</v>
      </c>
      <c r="E799" t="s">
        <v>10</v>
      </c>
      <c r="F799" t="s">
        <v>11</v>
      </c>
      <c r="G799" s="3">
        <v>66.56</v>
      </c>
      <c r="H799" s="3">
        <f>G799*E799</f>
        <v>399.36</v>
      </c>
      <c r="I799">
        <v>1</v>
      </c>
      <c r="J799" t="s">
        <v>4364</v>
      </c>
    </row>
    <row r="800" spans="1:10" x14ac:dyDescent="0.55000000000000004">
      <c r="A800" t="s">
        <v>2338</v>
      </c>
      <c r="B800" t="s">
        <v>2336</v>
      </c>
      <c r="C800" t="s">
        <v>34</v>
      </c>
      <c r="D800" t="s">
        <v>404</v>
      </c>
      <c r="E800" t="s">
        <v>16</v>
      </c>
      <c r="F800" t="s">
        <v>11</v>
      </c>
      <c r="G800" s="3">
        <v>66.56</v>
      </c>
      <c r="H800" s="3">
        <f>G800*E800</f>
        <v>798.72</v>
      </c>
      <c r="I800">
        <v>1</v>
      </c>
      <c r="J800" t="s">
        <v>4364</v>
      </c>
    </row>
    <row r="801" spans="1:10" x14ac:dyDescent="0.55000000000000004">
      <c r="A801" t="s">
        <v>2345</v>
      </c>
      <c r="B801" t="s">
        <v>2346</v>
      </c>
      <c r="C801" t="s">
        <v>179</v>
      </c>
      <c r="D801" t="s">
        <v>52</v>
      </c>
      <c r="E801" t="s">
        <v>10</v>
      </c>
      <c r="F801" t="s">
        <v>11</v>
      </c>
      <c r="G801" s="3">
        <v>66.56</v>
      </c>
      <c r="H801" s="3">
        <f>G801*E801</f>
        <v>399.36</v>
      </c>
      <c r="I801">
        <v>1</v>
      </c>
      <c r="J801" t="s">
        <v>4364</v>
      </c>
    </row>
    <row r="802" spans="1:10" x14ac:dyDescent="0.55000000000000004">
      <c r="A802" t="s">
        <v>2381</v>
      </c>
      <c r="B802" t="s">
        <v>2380</v>
      </c>
      <c r="C802" t="s">
        <v>48</v>
      </c>
      <c r="D802" t="s">
        <v>9</v>
      </c>
      <c r="E802" t="s">
        <v>16</v>
      </c>
      <c r="F802" t="s">
        <v>11</v>
      </c>
      <c r="G802" s="3">
        <v>66.56</v>
      </c>
      <c r="H802" s="3">
        <f>G802*E802</f>
        <v>798.72</v>
      </c>
      <c r="I802">
        <v>1</v>
      </c>
      <c r="J802" t="s">
        <v>4364</v>
      </c>
    </row>
    <row r="803" spans="1:10" x14ac:dyDescent="0.55000000000000004">
      <c r="A803" t="s">
        <v>2505</v>
      </c>
      <c r="B803" t="s">
        <v>2506</v>
      </c>
      <c r="C803" t="s">
        <v>62</v>
      </c>
      <c r="D803" t="s">
        <v>9</v>
      </c>
      <c r="E803" t="s">
        <v>10</v>
      </c>
      <c r="F803" t="s">
        <v>11</v>
      </c>
      <c r="G803" s="3">
        <v>66.56</v>
      </c>
      <c r="H803" s="3">
        <f>G803*E803</f>
        <v>399.36</v>
      </c>
      <c r="I803">
        <v>1</v>
      </c>
      <c r="J803" t="s">
        <v>4364</v>
      </c>
    </row>
    <row r="804" spans="1:10" x14ac:dyDescent="0.55000000000000004">
      <c r="A804" t="s">
        <v>2534</v>
      </c>
      <c r="B804" t="s">
        <v>2535</v>
      </c>
      <c r="C804" t="s">
        <v>48</v>
      </c>
      <c r="D804" t="s">
        <v>9</v>
      </c>
      <c r="E804" t="s">
        <v>10</v>
      </c>
      <c r="F804" t="s">
        <v>11</v>
      </c>
      <c r="G804" s="3">
        <v>66.56</v>
      </c>
      <c r="H804" s="3">
        <f>G804*E804</f>
        <v>399.36</v>
      </c>
      <c r="I804">
        <v>1</v>
      </c>
      <c r="J804" t="s">
        <v>4364</v>
      </c>
    </row>
    <row r="805" spans="1:10" x14ac:dyDescent="0.55000000000000004">
      <c r="A805" t="s">
        <v>2547</v>
      </c>
      <c r="B805" t="s">
        <v>2548</v>
      </c>
      <c r="C805" t="s">
        <v>120</v>
      </c>
      <c r="D805" t="s">
        <v>52</v>
      </c>
      <c r="E805" t="s">
        <v>10</v>
      </c>
      <c r="F805" t="s">
        <v>11</v>
      </c>
      <c r="G805" s="3">
        <v>66.56</v>
      </c>
      <c r="H805" s="3">
        <f>G805*E805</f>
        <v>399.36</v>
      </c>
      <c r="I805">
        <v>1</v>
      </c>
      <c r="J805" t="s">
        <v>4364</v>
      </c>
    </row>
    <row r="806" spans="1:10" x14ac:dyDescent="0.55000000000000004">
      <c r="A806" t="s">
        <v>2661</v>
      </c>
      <c r="B806" t="s">
        <v>1406</v>
      </c>
      <c r="C806" t="s">
        <v>55</v>
      </c>
      <c r="D806" t="s">
        <v>20</v>
      </c>
      <c r="E806" t="s">
        <v>16</v>
      </c>
      <c r="F806" t="s">
        <v>11</v>
      </c>
      <c r="G806" s="3">
        <v>66.56</v>
      </c>
      <c r="H806" s="3">
        <f>G806*E806</f>
        <v>798.72</v>
      </c>
      <c r="I806">
        <v>1</v>
      </c>
      <c r="J806" t="s">
        <v>4364</v>
      </c>
    </row>
    <row r="807" spans="1:10" x14ac:dyDescent="0.55000000000000004">
      <c r="A807" t="s">
        <v>2760</v>
      </c>
      <c r="B807" t="s">
        <v>2761</v>
      </c>
      <c r="C807" t="s">
        <v>55</v>
      </c>
      <c r="D807" t="s">
        <v>9</v>
      </c>
      <c r="E807" t="s">
        <v>10</v>
      </c>
      <c r="F807" t="s">
        <v>11</v>
      </c>
      <c r="G807" s="3">
        <v>66.56</v>
      </c>
      <c r="H807" s="3">
        <f>G807*E807</f>
        <v>399.36</v>
      </c>
      <c r="I807">
        <v>1</v>
      </c>
      <c r="J807" t="s">
        <v>4364</v>
      </c>
    </row>
    <row r="808" spans="1:10" x14ac:dyDescent="0.55000000000000004">
      <c r="A808" t="s">
        <v>2863</v>
      </c>
      <c r="B808" t="s">
        <v>2864</v>
      </c>
      <c r="C808" t="s">
        <v>62</v>
      </c>
      <c r="D808" t="s">
        <v>15</v>
      </c>
      <c r="E808" t="s">
        <v>10</v>
      </c>
      <c r="F808" t="s">
        <v>11</v>
      </c>
      <c r="G808" s="3">
        <v>66.56</v>
      </c>
      <c r="H808" s="3">
        <f>G808*E808</f>
        <v>399.36</v>
      </c>
      <c r="I808">
        <v>3</v>
      </c>
      <c r="J808" t="s">
        <v>4364</v>
      </c>
    </row>
    <row r="809" spans="1:10" x14ac:dyDescent="0.55000000000000004">
      <c r="A809" t="s">
        <v>3142</v>
      </c>
      <c r="B809" t="s">
        <v>3143</v>
      </c>
      <c r="C809" t="s">
        <v>55</v>
      </c>
      <c r="D809" t="s">
        <v>9</v>
      </c>
      <c r="E809" t="s">
        <v>16</v>
      </c>
      <c r="F809" t="s">
        <v>11</v>
      </c>
      <c r="G809" s="3">
        <v>66.56</v>
      </c>
      <c r="H809" s="3">
        <f>G809*E809</f>
        <v>798.72</v>
      </c>
      <c r="I809">
        <v>10</v>
      </c>
      <c r="J809" t="s">
        <v>4364</v>
      </c>
    </row>
    <row r="810" spans="1:10" x14ac:dyDescent="0.55000000000000004">
      <c r="A810" t="s">
        <v>3160</v>
      </c>
      <c r="B810" t="s">
        <v>3161</v>
      </c>
      <c r="C810" t="s">
        <v>48</v>
      </c>
      <c r="D810" t="s">
        <v>9</v>
      </c>
      <c r="E810" t="s">
        <v>10</v>
      </c>
      <c r="F810" t="s">
        <v>11</v>
      </c>
      <c r="G810" s="3">
        <v>66.56</v>
      </c>
      <c r="H810" s="3">
        <f>G810*E810</f>
        <v>399.36</v>
      </c>
      <c r="I810">
        <v>1</v>
      </c>
      <c r="J810" t="s">
        <v>4364</v>
      </c>
    </row>
    <row r="811" spans="1:10" x14ac:dyDescent="0.55000000000000004">
      <c r="A811" t="s">
        <v>3370</v>
      </c>
      <c r="B811" t="s">
        <v>2325</v>
      </c>
      <c r="C811" t="s">
        <v>48</v>
      </c>
      <c r="D811" t="s">
        <v>9</v>
      </c>
      <c r="E811" t="s">
        <v>10</v>
      </c>
      <c r="F811" t="s">
        <v>11</v>
      </c>
      <c r="G811" s="3">
        <v>66.56</v>
      </c>
      <c r="H811" s="3">
        <f>G811*E811</f>
        <v>399.36</v>
      </c>
      <c r="I811">
        <v>2</v>
      </c>
      <c r="J811" t="s">
        <v>4364</v>
      </c>
    </row>
    <row r="812" spans="1:10" x14ac:dyDescent="0.55000000000000004">
      <c r="A812" t="s">
        <v>3462</v>
      </c>
      <c r="B812" t="s">
        <v>3463</v>
      </c>
      <c r="C812" t="s">
        <v>19</v>
      </c>
      <c r="D812" t="s">
        <v>9</v>
      </c>
      <c r="E812" t="s">
        <v>10</v>
      </c>
      <c r="F812" t="s">
        <v>11</v>
      </c>
      <c r="G812" s="3">
        <v>66.56</v>
      </c>
      <c r="H812" s="3">
        <f>G812*E812</f>
        <v>399.36</v>
      </c>
      <c r="I812">
        <v>3</v>
      </c>
      <c r="J812" t="s">
        <v>4364</v>
      </c>
    </row>
    <row r="813" spans="1:10" x14ac:dyDescent="0.55000000000000004">
      <c r="A813" t="s">
        <v>3507</v>
      </c>
      <c r="B813" t="s">
        <v>3508</v>
      </c>
      <c r="C813" t="s">
        <v>37</v>
      </c>
      <c r="D813" t="s">
        <v>9</v>
      </c>
      <c r="E813" t="s">
        <v>10</v>
      </c>
      <c r="F813" t="s">
        <v>11</v>
      </c>
      <c r="G813" s="3">
        <v>66.56</v>
      </c>
      <c r="H813" s="3">
        <f>G813*E813</f>
        <v>399.36</v>
      </c>
      <c r="I813">
        <v>1</v>
      </c>
      <c r="J813" t="s">
        <v>4364</v>
      </c>
    </row>
    <row r="814" spans="1:10" x14ac:dyDescent="0.55000000000000004">
      <c r="A814" t="s">
        <v>3519</v>
      </c>
      <c r="B814" t="s">
        <v>3520</v>
      </c>
      <c r="C814" t="s">
        <v>179</v>
      </c>
      <c r="D814" t="s">
        <v>155</v>
      </c>
      <c r="E814" t="s">
        <v>10</v>
      </c>
      <c r="F814" t="s">
        <v>11</v>
      </c>
      <c r="G814" s="3">
        <v>66.56</v>
      </c>
      <c r="H814" s="3">
        <f>G814*E814</f>
        <v>399.36</v>
      </c>
      <c r="I814">
        <v>1</v>
      </c>
      <c r="J814" t="s">
        <v>4364</v>
      </c>
    </row>
    <row r="815" spans="1:10" x14ac:dyDescent="0.55000000000000004">
      <c r="A815" t="s">
        <v>3572</v>
      </c>
      <c r="B815" t="s">
        <v>3573</v>
      </c>
      <c r="C815" t="s">
        <v>29</v>
      </c>
      <c r="D815" t="s">
        <v>20</v>
      </c>
      <c r="E815" t="s">
        <v>10</v>
      </c>
      <c r="F815" t="s">
        <v>11</v>
      </c>
      <c r="G815" s="3">
        <v>66.56</v>
      </c>
      <c r="H815" s="3">
        <f>G815*E815</f>
        <v>399.36</v>
      </c>
      <c r="I815">
        <v>1</v>
      </c>
      <c r="J815" t="s">
        <v>4364</v>
      </c>
    </row>
    <row r="816" spans="1:10" x14ac:dyDescent="0.55000000000000004">
      <c r="A816" t="s">
        <v>3576</v>
      </c>
      <c r="B816" t="s">
        <v>3577</v>
      </c>
      <c r="C816" t="s">
        <v>75</v>
      </c>
      <c r="D816" t="s">
        <v>52</v>
      </c>
      <c r="E816" t="s">
        <v>10</v>
      </c>
      <c r="F816" t="s">
        <v>11</v>
      </c>
      <c r="G816" s="3">
        <v>66.56</v>
      </c>
      <c r="H816" s="3">
        <f>G816*E816</f>
        <v>399.36</v>
      </c>
      <c r="I816">
        <v>1</v>
      </c>
      <c r="J816" t="s">
        <v>4364</v>
      </c>
    </row>
    <row r="817" spans="1:10" x14ac:dyDescent="0.55000000000000004">
      <c r="A817" t="s">
        <v>3580</v>
      </c>
      <c r="B817" t="s">
        <v>3581</v>
      </c>
      <c r="C817" t="s">
        <v>19</v>
      </c>
      <c r="D817" t="s">
        <v>52</v>
      </c>
      <c r="E817" t="s">
        <v>10</v>
      </c>
      <c r="F817" t="s">
        <v>11</v>
      </c>
      <c r="G817" s="3">
        <v>66.56</v>
      </c>
      <c r="H817" s="3">
        <f>G817*E817</f>
        <v>399.36</v>
      </c>
      <c r="I817">
        <v>1</v>
      </c>
      <c r="J817" t="s">
        <v>4364</v>
      </c>
    </row>
    <row r="818" spans="1:10" x14ac:dyDescent="0.55000000000000004">
      <c r="A818" t="s">
        <v>3650</v>
      </c>
      <c r="B818" t="s">
        <v>706</v>
      </c>
      <c r="C818" t="s">
        <v>48</v>
      </c>
      <c r="D818" t="s">
        <v>9</v>
      </c>
      <c r="E818" t="s">
        <v>10</v>
      </c>
      <c r="F818" t="s">
        <v>11</v>
      </c>
      <c r="G818" s="3">
        <v>66.56</v>
      </c>
      <c r="H818" s="3">
        <f>G818*E818</f>
        <v>399.36</v>
      </c>
      <c r="I818">
        <v>4</v>
      </c>
      <c r="J818" t="s">
        <v>4364</v>
      </c>
    </row>
    <row r="819" spans="1:10" x14ac:dyDescent="0.55000000000000004">
      <c r="A819" t="s">
        <v>3808</v>
      </c>
      <c r="B819" t="s">
        <v>3809</v>
      </c>
      <c r="C819" t="s">
        <v>29</v>
      </c>
      <c r="D819" t="s">
        <v>52</v>
      </c>
      <c r="E819" t="s">
        <v>10</v>
      </c>
      <c r="F819" t="s">
        <v>11</v>
      </c>
      <c r="G819" s="3">
        <v>66.56</v>
      </c>
      <c r="H819" s="3">
        <f>G819*E819</f>
        <v>399.36</v>
      </c>
      <c r="I819">
        <v>5</v>
      </c>
      <c r="J819" t="s">
        <v>4364</v>
      </c>
    </row>
    <row r="820" spans="1:10" x14ac:dyDescent="0.55000000000000004">
      <c r="A820" t="s">
        <v>3815</v>
      </c>
      <c r="B820" t="s">
        <v>3816</v>
      </c>
      <c r="C820" t="s">
        <v>62</v>
      </c>
      <c r="D820" t="s">
        <v>20</v>
      </c>
      <c r="E820" t="s">
        <v>10</v>
      </c>
      <c r="F820" t="s">
        <v>11</v>
      </c>
      <c r="G820" s="3">
        <v>66.56</v>
      </c>
      <c r="H820" s="3">
        <f>G820*E820</f>
        <v>399.36</v>
      </c>
      <c r="I820">
        <v>4</v>
      </c>
      <c r="J820" t="s">
        <v>4364</v>
      </c>
    </row>
    <row r="821" spans="1:10" x14ac:dyDescent="0.55000000000000004">
      <c r="A821" t="s">
        <v>3838</v>
      </c>
      <c r="B821" t="s">
        <v>3839</v>
      </c>
      <c r="C821" t="s">
        <v>48</v>
      </c>
      <c r="D821" t="s">
        <v>9</v>
      </c>
      <c r="E821" t="s">
        <v>10</v>
      </c>
      <c r="F821" t="s">
        <v>11</v>
      </c>
      <c r="G821" s="3">
        <v>66.56</v>
      </c>
      <c r="H821" s="3">
        <f>G821*E821</f>
        <v>399.36</v>
      </c>
      <c r="I821">
        <v>2</v>
      </c>
      <c r="J821" t="s">
        <v>4364</v>
      </c>
    </row>
    <row r="822" spans="1:10" x14ac:dyDescent="0.55000000000000004">
      <c r="A822" t="s">
        <v>3847</v>
      </c>
      <c r="B822" t="s">
        <v>3848</v>
      </c>
      <c r="C822" t="s">
        <v>62</v>
      </c>
      <c r="D822" t="s">
        <v>9</v>
      </c>
      <c r="E822" t="s">
        <v>10</v>
      </c>
      <c r="F822" t="s">
        <v>11</v>
      </c>
      <c r="G822" s="3">
        <v>66.56</v>
      </c>
      <c r="H822" s="3">
        <f>G822*E822</f>
        <v>399.36</v>
      </c>
      <c r="I822">
        <v>2</v>
      </c>
      <c r="J822" t="s">
        <v>4364</v>
      </c>
    </row>
    <row r="823" spans="1:10" x14ac:dyDescent="0.55000000000000004">
      <c r="A823" t="s">
        <v>306</v>
      </c>
      <c r="B823" t="s">
        <v>307</v>
      </c>
      <c r="C823" t="s">
        <v>19</v>
      </c>
      <c r="D823" t="s">
        <v>9</v>
      </c>
      <c r="E823" t="s">
        <v>10</v>
      </c>
      <c r="F823" t="s">
        <v>11</v>
      </c>
      <c r="G823" s="3">
        <v>66.820000000000007</v>
      </c>
      <c r="H823" s="3">
        <f>G823*E823</f>
        <v>400.92000000000007</v>
      </c>
      <c r="I823">
        <v>3</v>
      </c>
      <c r="J823" t="s">
        <v>4364</v>
      </c>
    </row>
    <row r="824" spans="1:10" x14ac:dyDescent="0.55000000000000004">
      <c r="A824" t="s">
        <v>764</v>
      </c>
      <c r="B824" t="s">
        <v>765</v>
      </c>
      <c r="C824" t="s">
        <v>55</v>
      </c>
      <c r="D824" t="s">
        <v>15</v>
      </c>
      <c r="E824" t="s">
        <v>100</v>
      </c>
      <c r="F824" t="s">
        <v>11</v>
      </c>
      <c r="G824" s="3">
        <v>66.820000000000007</v>
      </c>
      <c r="H824" s="3">
        <f>G824*E824</f>
        <v>66.820000000000007</v>
      </c>
      <c r="I824">
        <v>4</v>
      </c>
      <c r="J824" t="s">
        <v>4364</v>
      </c>
    </row>
    <row r="825" spans="1:10" x14ac:dyDescent="0.55000000000000004">
      <c r="A825" t="s">
        <v>3172</v>
      </c>
      <c r="B825" t="s">
        <v>3173</v>
      </c>
      <c r="C825" t="s">
        <v>75</v>
      </c>
      <c r="D825" t="s">
        <v>52</v>
      </c>
      <c r="E825" t="s">
        <v>10</v>
      </c>
      <c r="F825" t="s">
        <v>11</v>
      </c>
      <c r="G825" s="3">
        <v>66.820000000000007</v>
      </c>
      <c r="H825" s="3">
        <f>G825*E825</f>
        <v>400.92000000000007</v>
      </c>
      <c r="I825">
        <v>1</v>
      </c>
      <c r="J825" t="s">
        <v>4364</v>
      </c>
    </row>
    <row r="826" spans="1:10" x14ac:dyDescent="0.55000000000000004">
      <c r="A826" t="s">
        <v>3798</v>
      </c>
      <c r="B826" t="s">
        <v>3799</v>
      </c>
      <c r="C826" t="s">
        <v>48</v>
      </c>
      <c r="D826" t="s">
        <v>9</v>
      </c>
      <c r="E826" t="s">
        <v>100</v>
      </c>
      <c r="F826" t="s">
        <v>23</v>
      </c>
      <c r="G826" s="3">
        <v>66.820000000000007</v>
      </c>
      <c r="H826" s="3">
        <f>G826*E826</f>
        <v>66.820000000000007</v>
      </c>
      <c r="I826">
        <v>6</v>
      </c>
      <c r="J826" t="s">
        <v>4364</v>
      </c>
    </row>
    <row r="827" spans="1:10" x14ac:dyDescent="0.55000000000000004">
      <c r="A827" t="s">
        <v>499</v>
      </c>
      <c r="B827" t="s">
        <v>500</v>
      </c>
      <c r="C827" t="s">
        <v>29</v>
      </c>
      <c r="D827" t="s">
        <v>15</v>
      </c>
      <c r="E827" t="s">
        <v>10</v>
      </c>
      <c r="F827" t="s">
        <v>11</v>
      </c>
      <c r="G827" s="3">
        <v>67.08</v>
      </c>
      <c r="H827" s="3">
        <f>G827*E827</f>
        <v>402.48</v>
      </c>
      <c r="I827">
        <v>2</v>
      </c>
      <c r="J827" t="s">
        <v>4364</v>
      </c>
    </row>
    <row r="828" spans="1:10" x14ac:dyDescent="0.55000000000000004">
      <c r="A828" t="s">
        <v>511</v>
      </c>
      <c r="B828" t="s">
        <v>512</v>
      </c>
      <c r="C828" t="s">
        <v>48</v>
      </c>
      <c r="D828" t="s">
        <v>15</v>
      </c>
      <c r="E828" t="s">
        <v>10</v>
      </c>
      <c r="F828" t="s">
        <v>11</v>
      </c>
      <c r="G828" s="3">
        <v>67.08</v>
      </c>
      <c r="H828" s="3">
        <f>G828*E828</f>
        <v>402.48</v>
      </c>
      <c r="I828">
        <v>6</v>
      </c>
      <c r="J828" t="s">
        <v>4364</v>
      </c>
    </row>
    <row r="829" spans="1:10" x14ac:dyDescent="0.55000000000000004">
      <c r="A829" t="s">
        <v>2022</v>
      </c>
      <c r="B829" t="s">
        <v>2020</v>
      </c>
      <c r="C829" t="s">
        <v>62</v>
      </c>
      <c r="D829" t="s">
        <v>9</v>
      </c>
      <c r="E829" t="s">
        <v>10</v>
      </c>
      <c r="F829" t="s">
        <v>11</v>
      </c>
      <c r="G829" s="3">
        <v>67.08</v>
      </c>
      <c r="H829" s="3">
        <f>G829*E829</f>
        <v>402.48</v>
      </c>
      <c r="I829">
        <v>3</v>
      </c>
      <c r="J829" t="s">
        <v>4364</v>
      </c>
    </row>
    <row r="830" spans="1:10" x14ac:dyDescent="0.55000000000000004">
      <c r="A830" t="s">
        <v>3713</v>
      </c>
      <c r="B830" t="s">
        <v>1564</v>
      </c>
      <c r="C830" t="s">
        <v>48</v>
      </c>
      <c r="D830" t="s">
        <v>9</v>
      </c>
      <c r="E830" t="s">
        <v>10</v>
      </c>
      <c r="F830" t="s">
        <v>11</v>
      </c>
      <c r="G830" s="3">
        <v>67.08</v>
      </c>
      <c r="H830" s="3">
        <f>G830*E830</f>
        <v>402.48</v>
      </c>
      <c r="I830">
        <v>1</v>
      </c>
      <c r="J830" t="s">
        <v>4364</v>
      </c>
    </row>
    <row r="831" spans="1:10" x14ac:dyDescent="0.55000000000000004">
      <c r="A831" t="s">
        <v>3264</v>
      </c>
      <c r="B831" t="s">
        <v>3265</v>
      </c>
      <c r="C831" t="s">
        <v>48</v>
      </c>
      <c r="D831" t="s">
        <v>20</v>
      </c>
      <c r="E831" t="s">
        <v>10</v>
      </c>
      <c r="F831" t="s">
        <v>11</v>
      </c>
      <c r="G831" s="3">
        <v>67.34</v>
      </c>
      <c r="H831" s="3">
        <f>G831*E831</f>
        <v>404.04</v>
      </c>
      <c r="I831">
        <v>2</v>
      </c>
      <c r="J831" t="s">
        <v>4364</v>
      </c>
    </row>
    <row r="832" spans="1:10" x14ac:dyDescent="0.55000000000000004">
      <c r="A832" t="s">
        <v>380</v>
      </c>
      <c r="B832" t="s">
        <v>381</v>
      </c>
      <c r="C832" t="s">
        <v>29</v>
      </c>
      <c r="D832" t="s">
        <v>52</v>
      </c>
      <c r="E832" t="s">
        <v>10</v>
      </c>
      <c r="F832" t="s">
        <v>11</v>
      </c>
      <c r="G832" s="3">
        <v>67.600000000000009</v>
      </c>
      <c r="H832" s="3">
        <f>G832*E832</f>
        <v>405.6</v>
      </c>
      <c r="I832">
        <v>5</v>
      </c>
      <c r="J832" t="s">
        <v>4364</v>
      </c>
    </row>
    <row r="833" spans="1:10" x14ac:dyDescent="0.55000000000000004">
      <c r="A833" t="s">
        <v>885</v>
      </c>
      <c r="B833" t="s">
        <v>886</v>
      </c>
      <c r="C833" t="s">
        <v>29</v>
      </c>
      <c r="D833" t="s">
        <v>52</v>
      </c>
      <c r="E833" t="s">
        <v>10</v>
      </c>
      <c r="F833" t="s">
        <v>11</v>
      </c>
      <c r="G833" s="3">
        <v>67.86</v>
      </c>
      <c r="H833" s="3">
        <f>G833*E833</f>
        <v>407.15999999999997</v>
      </c>
      <c r="I833">
        <v>16</v>
      </c>
      <c r="J833" t="s">
        <v>4364</v>
      </c>
    </row>
    <row r="834" spans="1:10" x14ac:dyDescent="0.55000000000000004">
      <c r="A834" t="s">
        <v>889</v>
      </c>
      <c r="B834" t="s">
        <v>888</v>
      </c>
      <c r="C834" t="s">
        <v>26</v>
      </c>
      <c r="D834" t="s">
        <v>52</v>
      </c>
      <c r="E834" t="s">
        <v>10</v>
      </c>
      <c r="F834" t="s">
        <v>11</v>
      </c>
      <c r="G834" s="3">
        <v>67.86</v>
      </c>
      <c r="H834" s="3">
        <f>G834*E834</f>
        <v>407.15999999999997</v>
      </c>
      <c r="I834">
        <v>21</v>
      </c>
      <c r="J834" t="s">
        <v>4364</v>
      </c>
    </row>
    <row r="835" spans="1:10" x14ac:dyDescent="0.55000000000000004">
      <c r="A835" t="s">
        <v>1242</v>
      </c>
      <c r="B835" t="s">
        <v>1243</v>
      </c>
      <c r="C835" t="s">
        <v>75</v>
      </c>
      <c r="D835" t="s">
        <v>9</v>
      </c>
      <c r="E835" t="s">
        <v>10</v>
      </c>
      <c r="F835" t="s">
        <v>11</v>
      </c>
      <c r="G835" s="3">
        <v>67.86</v>
      </c>
      <c r="H835" s="3">
        <f>G835*E835</f>
        <v>407.15999999999997</v>
      </c>
      <c r="I835">
        <v>3</v>
      </c>
      <c r="J835" t="s">
        <v>4364</v>
      </c>
    </row>
    <row r="836" spans="1:10" x14ac:dyDescent="0.55000000000000004">
      <c r="A836" t="s">
        <v>2230</v>
      </c>
      <c r="B836" t="s">
        <v>2231</v>
      </c>
      <c r="C836" t="s">
        <v>51</v>
      </c>
      <c r="D836" t="s">
        <v>52</v>
      </c>
      <c r="E836" t="s">
        <v>16</v>
      </c>
      <c r="F836" t="s">
        <v>11</v>
      </c>
      <c r="G836" s="3">
        <v>67.86</v>
      </c>
      <c r="H836" s="3">
        <f>G836*E836</f>
        <v>814.31999999999994</v>
      </c>
      <c r="I836">
        <v>1</v>
      </c>
      <c r="J836" t="s">
        <v>4364</v>
      </c>
    </row>
    <row r="837" spans="1:10" x14ac:dyDescent="0.55000000000000004">
      <c r="A837" t="s">
        <v>2861</v>
      </c>
      <c r="B837" t="s">
        <v>2862</v>
      </c>
      <c r="C837" t="s">
        <v>55</v>
      </c>
      <c r="D837" t="s">
        <v>9</v>
      </c>
      <c r="E837" t="s">
        <v>10</v>
      </c>
      <c r="F837" t="s">
        <v>11</v>
      </c>
      <c r="G837" s="3">
        <v>67.86</v>
      </c>
      <c r="H837" s="3">
        <f>G837*E837</f>
        <v>407.15999999999997</v>
      </c>
      <c r="I837">
        <v>5</v>
      </c>
      <c r="J837" t="s">
        <v>4364</v>
      </c>
    </row>
    <row r="838" spans="1:10" x14ac:dyDescent="0.55000000000000004">
      <c r="A838" t="s">
        <v>2995</v>
      </c>
      <c r="B838" t="s">
        <v>2996</v>
      </c>
      <c r="C838" t="s">
        <v>19</v>
      </c>
      <c r="D838" t="s">
        <v>15</v>
      </c>
      <c r="E838" t="s">
        <v>63</v>
      </c>
      <c r="F838" t="s">
        <v>23</v>
      </c>
      <c r="G838" s="3">
        <v>67.86</v>
      </c>
      <c r="H838" s="3">
        <f>G838*E838</f>
        <v>203.57999999999998</v>
      </c>
      <c r="I838">
        <v>2</v>
      </c>
      <c r="J838" t="s">
        <v>4364</v>
      </c>
    </row>
    <row r="839" spans="1:10" x14ac:dyDescent="0.55000000000000004">
      <c r="A839" t="s">
        <v>3140</v>
      </c>
      <c r="B839" t="s">
        <v>3141</v>
      </c>
      <c r="C839" t="s">
        <v>19</v>
      </c>
      <c r="D839" t="s">
        <v>9</v>
      </c>
      <c r="E839" t="s">
        <v>10</v>
      </c>
      <c r="F839" t="s">
        <v>11</v>
      </c>
      <c r="G839" s="3">
        <v>67.86</v>
      </c>
      <c r="H839" s="3">
        <f>G839*E839</f>
        <v>407.15999999999997</v>
      </c>
      <c r="I839">
        <v>2</v>
      </c>
      <c r="J839" t="s">
        <v>4364</v>
      </c>
    </row>
    <row r="840" spans="1:10" x14ac:dyDescent="0.55000000000000004">
      <c r="A840" t="s">
        <v>3540</v>
      </c>
      <c r="B840" t="s">
        <v>3541</v>
      </c>
      <c r="C840" t="s">
        <v>14</v>
      </c>
      <c r="D840" t="s">
        <v>15</v>
      </c>
      <c r="E840" t="s">
        <v>16</v>
      </c>
      <c r="F840" t="s">
        <v>11</v>
      </c>
      <c r="G840" s="3">
        <v>67.86</v>
      </c>
      <c r="H840" s="3">
        <f>G840*E840</f>
        <v>814.31999999999994</v>
      </c>
      <c r="I840">
        <v>1</v>
      </c>
      <c r="J840" t="s">
        <v>4364</v>
      </c>
    </row>
    <row r="841" spans="1:10" x14ac:dyDescent="0.55000000000000004">
      <c r="A841" t="s">
        <v>4002</v>
      </c>
      <c r="B841" t="s">
        <v>4003</v>
      </c>
      <c r="C841" t="s">
        <v>51</v>
      </c>
      <c r="D841" t="s">
        <v>52</v>
      </c>
      <c r="E841" t="s">
        <v>10</v>
      </c>
      <c r="F841" t="s">
        <v>11</v>
      </c>
      <c r="G841" s="3">
        <v>67.86</v>
      </c>
      <c r="H841" s="3">
        <f>G841*E841</f>
        <v>407.15999999999997</v>
      </c>
      <c r="I841">
        <v>5</v>
      </c>
      <c r="J841" t="s">
        <v>4364</v>
      </c>
    </row>
    <row r="842" spans="1:10" x14ac:dyDescent="0.55000000000000004">
      <c r="A842" t="s">
        <v>681</v>
      </c>
      <c r="B842" t="s">
        <v>535</v>
      </c>
      <c r="C842" t="s">
        <v>113</v>
      </c>
      <c r="D842" t="s">
        <v>15</v>
      </c>
      <c r="E842" t="s">
        <v>10</v>
      </c>
      <c r="F842" t="s">
        <v>11</v>
      </c>
      <c r="G842" s="3">
        <v>68.38000000000001</v>
      </c>
      <c r="H842" s="3">
        <f>G842*E842</f>
        <v>410.28000000000009</v>
      </c>
      <c r="I842">
        <v>2</v>
      </c>
      <c r="J842" t="s">
        <v>4364</v>
      </c>
    </row>
    <row r="843" spans="1:10" x14ac:dyDescent="0.55000000000000004">
      <c r="A843" t="s">
        <v>1066</v>
      </c>
      <c r="B843" t="s">
        <v>1067</v>
      </c>
      <c r="C843" t="s">
        <v>51</v>
      </c>
      <c r="D843" t="s">
        <v>52</v>
      </c>
      <c r="E843" t="s">
        <v>10</v>
      </c>
      <c r="F843" t="s">
        <v>11</v>
      </c>
      <c r="G843" s="3">
        <v>68.38000000000001</v>
      </c>
      <c r="H843" s="3">
        <f>G843*E843</f>
        <v>410.28000000000009</v>
      </c>
      <c r="I843">
        <v>1</v>
      </c>
      <c r="J843" t="s">
        <v>4364</v>
      </c>
    </row>
    <row r="844" spans="1:10" x14ac:dyDescent="0.55000000000000004">
      <c r="A844" t="s">
        <v>2021</v>
      </c>
      <c r="B844" t="s">
        <v>2020</v>
      </c>
      <c r="C844" t="s">
        <v>48</v>
      </c>
      <c r="D844" t="s">
        <v>9</v>
      </c>
      <c r="E844" t="s">
        <v>10</v>
      </c>
      <c r="F844" t="s">
        <v>11</v>
      </c>
      <c r="G844" s="3">
        <v>68.38000000000001</v>
      </c>
      <c r="H844" s="3">
        <f>G844*E844</f>
        <v>410.28000000000009</v>
      </c>
      <c r="I844">
        <v>5</v>
      </c>
      <c r="J844" t="s">
        <v>4364</v>
      </c>
    </row>
    <row r="845" spans="1:10" x14ac:dyDescent="0.55000000000000004">
      <c r="A845" t="s">
        <v>2480</v>
      </c>
      <c r="B845" t="s">
        <v>2481</v>
      </c>
      <c r="C845" t="s">
        <v>19</v>
      </c>
      <c r="D845" t="s">
        <v>20</v>
      </c>
      <c r="E845" t="s">
        <v>10</v>
      </c>
      <c r="F845" t="s">
        <v>11</v>
      </c>
      <c r="G845" s="3">
        <v>68.38000000000001</v>
      </c>
      <c r="H845" s="3">
        <f>G845*E845</f>
        <v>410.28000000000009</v>
      </c>
      <c r="I845">
        <v>5</v>
      </c>
      <c r="J845" t="s">
        <v>4364</v>
      </c>
    </row>
    <row r="846" spans="1:10" x14ac:dyDescent="0.55000000000000004">
      <c r="A846" t="s">
        <v>3697</v>
      </c>
      <c r="B846" t="s">
        <v>3698</v>
      </c>
      <c r="C846" t="s">
        <v>48</v>
      </c>
      <c r="D846" t="s">
        <v>9</v>
      </c>
      <c r="E846" t="s">
        <v>10</v>
      </c>
      <c r="F846" t="s">
        <v>11</v>
      </c>
      <c r="G846" s="3">
        <v>68.38000000000001</v>
      </c>
      <c r="H846" s="3">
        <f>G846*E846</f>
        <v>410.28000000000009</v>
      </c>
      <c r="I846">
        <v>1</v>
      </c>
      <c r="J846" t="s">
        <v>4364</v>
      </c>
    </row>
    <row r="847" spans="1:10" x14ac:dyDescent="0.55000000000000004">
      <c r="A847" t="s">
        <v>1152</v>
      </c>
      <c r="B847" t="s">
        <v>1153</v>
      </c>
      <c r="C847" t="s">
        <v>62</v>
      </c>
      <c r="D847" t="s">
        <v>9</v>
      </c>
      <c r="E847" t="s">
        <v>16</v>
      </c>
      <c r="F847" t="s">
        <v>11</v>
      </c>
      <c r="G847" s="3">
        <v>68.510000000000005</v>
      </c>
      <c r="H847" s="3">
        <f>G847*E847</f>
        <v>822.12000000000012</v>
      </c>
      <c r="I847">
        <v>3</v>
      </c>
      <c r="J847" t="s">
        <v>4364</v>
      </c>
    </row>
    <row r="848" spans="1:10" x14ac:dyDescent="0.55000000000000004">
      <c r="A848" t="s">
        <v>1156</v>
      </c>
      <c r="B848" t="s">
        <v>1157</v>
      </c>
      <c r="C848" t="s">
        <v>62</v>
      </c>
      <c r="D848" t="s">
        <v>9</v>
      </c>
      <c r="E848" t="s">
        <v>16</v>
      </c>
      <c r="F848" t="s">
        <v>11</v>
      </c>
      <c r="G848" s="3">
        <v>68.510000000000005</v>
      </c>
      <c r="H848" s="3">
        <f>G848*E848</f>
        <v>822.12000000000012</v>
      </c>
      <c r="I848">
        <v>6</v>
      </c>
      <c r="J848" t="s">
        <v>4364</v>
      </c>
    </row>
    <row r="849" spans="1:10" x14ac:dyDescent="0.55000000000000004">
      <c r="A849" t="s">
        <v>3404</v>
      </c>
      <c r="B849" t="s">
        <v>3405</v>
      </c>
      <c r="C849" t="s">
        <v>19</v>
      </c>
      <c r="D849" t="s">
        <v>20</v>
      </c>
      <c r="E849" t="s">
        <v>10</v>
      </c>
      <c r="F849" t="s">
        <v>11</v>
      </c>
      <c r="G849" s="3">
        <v>68.900000000000006</v>
      </c>
      <c r="H849" s="3">
        <f>G849*E849</f>
        <v>413.40000000000003</v>
      </c>
      <c r="I849">
        <v>2</v>
      </c>
      <c r="J849" t="s">
        <v>4364</v>
      </c>
    </row>
    <row r="850" spans="1:10" x14ac:dyDescent="0.55000000000000004">
      <c r="A850" t="s">
        <v>2293</v>
      </c>
      <c r="B850" t="s">
        <v>2294</v>
      </c>
      <c r="C850" t="s">
        <v>29</v>
      </c>
      <c r="D850" t="s">
        <v>15</v>
      </c>
      <c r="E850" t="s">
        <v>16</v>
      </c>
      <c r="F850" t="s">
        <v>11</v>
      </c>
      <c r="G850" s="3">
        <v>69.03</v>
      </c>
      <c r="H850" s="3">
        <f>G850*E850</f>
        <v>828.36</v>
      </c>
      <c r="I850">
        <v>1</v>
      </c>
      <c r="J850" t="s">
        <v>4364</v>
      </c>
    </row>
    <row r="851" spans="1:10" x14ac:dyDescent="0.55000000000000004">
      <c r="A851" t="s">
        <v>887</v>
      </c>
      <c r="B851" t="s">
        <v>888</v>
      </c>
      <c r="C851" t="s">
        <v>14</v>
      </c>
      <c r="D851" t="s">
        <v>52</v>
      </c>
      <c r="E851" t="s">
        <v>10</v>
      </c>
      <c r="F851" t="s">
        <v>11</v>
      </c>
      <c r="G851" s="3">
        <v>69.160000000000011</v>
      </c>
      <c r="H851" s="3">
        <f>G851*E851</f>
        <v>414.96000000000004</v>
      </c>
      <c r="I851">
        <v>30</v>
      </c>
      <c r="J851" t="s">
        <v>4364</v>
      </c>
    </row>
    <row r="852" spans="1:10" x14ac:dyDescent="0.55000000000000004">
      <c r="A852" t="s">
        <v>1146</v>
      </c>
      <c r="B852" t="s">
        <v>1145</v>
      </c>
      <c r="C852" t="s">
        <v>48</v>
      </c>
      <c r="D852" t="s">
        <v>9</v>
      </c>
      <c r="E852" t="s">
        <v>10</v>
      </c>
      <c r="F852" t="s">
        <v>11</v>
      </c>
      <c r="G852" s="3">
        <v>69.160000000000011</v>
      </c>
      <c r="H852" s="3">
        <f>G852*E852</f>
        <v>414.96000000000004</v>
      </c>
      <c r="I852">
        <v>3</v>
      </c>
      <c r="J852" t="s">
        <v>4364</v>
      </c>
    </row>
    <row r="853" spans="1:10" x14ac:dyDescent="0.55000000000000004">
      <c r="A853" t="s">
        <v>1193</v>
      </c>
      <c r="B853" t="s">
        <v>1194</v>
      </c>
      <c r="C853" t="s">
        <v>62</v>
      </c>
      <c r="D853" t="s">
        <v>9</v>
      </c>
      <c r="E853" t="s">
        <v>10</v>
      </c>
      <c r="F853" t="s">
        <v>11</v>
      </c>
      <c r="G853" s="3">
        <v>69.160000000000011</v>
      </c>
      <c r="H853" s="3">
        <f>G853*E853</f>
        <v>414.96000000000004</v>
      </c>
      <c r="I853">
        <v>7</v>
      </c>
      <c r="J853" t="s">
        <v>4364</v>
      </c>
    </row>
    <row r="854" spans="1:10" x14ac:dyDescent="0.55000000000000004">
      <c r="A854" t="s">
        <v>1299</v>
      </c>
      <c r="B854" t="s">
        <v>1300</v>
      </c>
      <c r="C854" t="s">
        <v>19</v>
      </c>
      <c r="D854" t="s">
        <v>20</v>
      </c>
      <c r="E854" t="s">
        <v>10</v>
      </c>
      <c r="F854" t="s">
        <v>11</v>
      </c>
      <c r="G854" s="3">
        <v>69.160000000000011</v>
      </c>
      <c r="H854" s="3">
        <f>G854*E854</f>
        <v>414.96000000000004</v>
      </c>
      <c r="I854">
        <v>12</v>
      </c>
      <c r="J854" t="s">
        <v>4364</v>
      </c>
    </row>
    <row r="855" spans="1:10" x14ac:dyDescent="0.55000000000000004">
      <c r="A855" t="s">
        <v>1312</v>
      </c>
      <c r="B855" t="s">
        <v>1313</v>
      </c>
      <c r="C855" t="s">
        <v>19</v>
      </c>
      <c r="D855" t="s">
        <v>9</v>
      </c>
      <c r="E855" t="s">
        <v>10</v>
      </c>
      <c r="F855" t="s">
        <v>11</v>
      </c>
      <c r="G855" s="3">
        <v>69.160000000000011</v>
      </c>
      <c r="H855" s="3">
        <f>G855*E855</f>
        <v>414.96000000000004</v>
      </c>
      <c r="I855">
        <v>3</v>
      </c>
      <c r="J855" t="s">
        <v>4364</v>
      </c>
    </row>
    <row r="856" spans="1:10" x14ac:dyDescent="0.55000000000000004">
      <c r="A856" t="s">
        <v>1323</v>
      </c>
      <c r="B856" t="s">
        <v>1324</v>
      </c>
      <c r="C856" t="s">
        <v>62</v>
      </c>
      <c r="D856" t="s">
        <v>9</v>
      </c>
      <c r="E856" t="s">
        <v>10</v>
      </c>
      <c r="F856" t="s">
        <v>11</v>
      </c>
      <c r="G856" s="3">
        <v>69.160000000000011</v>
      </c>
      <c r="H856" s="3">
        <f>G856*E856</f>
        <v>414.96000000000004</v>
      </c>
      <c r="I856">
        <v>5</v>
      </c>
      <c r="J856" t="s">
        <v>4364</v>
      </c>
    </row>
    <row r="857" spans="1:10" x14ac:dyDescent="0.55000000000000004">
      <c r="A857" t="s">
        <v>1346</v>
      </c>
      <c r="B857" t="s">
        <v>1347</v>
      </c>
      <c r="C857" t="s">
        <v>19</v>
      </c>
      <c r="D857" t="s">
        <v>20</v>
      </c>
      <c r="E857" t="s">
        <v>10</v>
      </c>
      <c r="F857" t="s">
        <v>11</v>
      </c>
      <c r="G857" s="3">
        <v>69.160000000000011</v>
      </c>
      <c r="H857" s="3">
        <f>G857*E857</f>
        <v>414.96000000000004</v>
      </c>
      <c r="I857">
        <v>11</v>
      </c>
      <c r="J857" t="s">
        <v>4364</v>
      </c>
    </row>
    <row r="858" spans="1:10" x14ac:dyDescent="0.55000000000000004">
      <c r="A858" t="s">
        <v>1560</v>
      </c>
      <c r="B858" t="s">
        <v>688</v>
      </c>
      <c r="C858" t="s">
        <v>19</v>
      </c>
      <c r="D858" t="s">
        <v>9</v>
      </c>
      <c r="E858" t="s">
        <v>10</v>
      </c>
      <c r="F858" t="s">
        <v>11</v>
      </c>
      <c r="G858" s="3">
        <v>69.160000000000011</v>
      </c>
      <c r="H858" s="3">
        <f>G858*E858</f>
        <v>414.96000000000004</v>
      </c>
      <c r="I858">
        <v>4</v>
      </c>
      <c r="J858" t="s">
        <v>4364</v>
      </c>
    </row>
    <row r="859" spans="1:10" x14ac:dyDescent="0.55000000000000004">
      <c r="A859" t="s">
        <v>1633</v>
      </c>
      <c r="B859" t="s">
        <v>1634</v>
      </c>
      <c r="C859" t="s">
        <v>19</v>
      </c>
      <c r="D859" t="s">
        <v>9</v>
      </c>
      <c r="E859" t="s">
        <v>10</v>
      </c>
      <c r="F859" t="s">
        <v>11</v>
      </c>
      <c r="G859" s="3">
        <v>69.160000000000011</v>
      </c>
      <c r="H859" s="3">
        <f>G859*E859</f>
        <v>414.96000000000004</v>
      </c>
      <c r="I859">
        <v>1</v>
      </c>
      <c r="J859" t="s">
        <v>4364</v>
      </c>
    </row>
    <row r="860" spans="1:10" x14ac:dyDescent="0.55000000000000004">
      <c r="A860" t="s">
        <v>1670</v>
      </c>
      <c r="B860" t="s">
        <v>1671</v>
      </c>
      <c r="C860" t="s">
        <v>62</v>
      </c>
      <c r="D860" t="s">
        <v>9</v>
      </c>
      <c r="E860" t="s">
        <v>10</v>
      </c>
      <c r="F860" t="s">
        <v>11</v>
      </c>
      <c r="G860" s="3">
        <v>69.160000000000011</v>
      </c>
      <c r="H860" s="3">
        <f>G860*E860</f>
        <v>414.96000000000004</v>
      </c>
      <c r="I860">
        <v>2</v>
      </c>
      <c r="J860" t="s">
        <v>4364</v>
      </c>
    </row>
    <row r="861" spans="1:10" x14ac:dyDescent="0.55000000000000004">
      <c r="A861" t="s">
        <v>2196</v>
      </c>
      <c r="B861" t="s">
        <v>2197</v>
      </c>
      <c r="C861" t="s">
        <v>55</v>
      </c>
      <c r="D861" t="s">
        <v>9</v>
      </c>
      <c r="E861" t="s">
        <v>10</v>
      </c>
      <c r="F861" t="s">
        <v>23</v>
      </c>
      <c r="G861" s="3">
        <v>69.160000000000011</v>
      </c>
      <c r="H861" s="3">
        <f>G861*E861</f>
        <v>414.96000000000004</v>
      </c>
      <c r="I861">
        <v>1</v>
      </c>
      <c r="J861" t="s">
        <v>4364</v>
      </c>
    </row>
    <row r="862" spans="1:10" x14ac:dyDescent="0.55000000000000004">
      <c r="A862" t="s">
        <v>2385</v>
      </c>
      <c r="B862" t="s">
        <v>2386</v>
      </c>
      <c r="C862" t="s">
        <v>55</v>
      </c>
      <c r="D862" t="s">
        <v>9</v>
      </c>
      <c r="E862" t="s">
        <v>10</v>
      </c>
      <c r="F862" t="s">
        <v>11</v>
      </c>
      <c r="G862" s="3">
        <v>69.160000000000011</v>
      </c>
      <c r="H862" s="3">
        <f>G862*E862</f>
        <v>414.96000000000004</v>
      </c>
      <c r="I862">
        <v>1</v>
      </c>
      <c r="J862" t="s">
        <v>4364</v>
      </c>
    </row>
    <row r="863" spans="1:10" x14ac:dyDescent="0.55000000000000004">
      <c r="A863" t="s">
        <v>2491</v>
      </c>
      <c r="B863" t="s">
        <v>577</v>
      </c>
      <c r="C863" t="s">
        <v>62</v>
      </c>
      <c r="D863" t="s">
        <v>9</v>
      </c>
      <c r="E863" t="s">
        <v>10</v>
      </c>
      <c r="F863" t="s">
        <v>11</v>
      </c>
      <c r="G863" s="3">
        <v>69.160000000000011</v>
      </c>
      <c r="H863" s="3">
        <f>G863*E863</f>
        <v>414.96000000000004</v>
      </c>
      <c r="I863">
        <v>1</v>
      </c>
      <c r="J863" t="s">
        <v>4364</v>
      </c>
    </row>
    <row r="864" spans="1:10" x14ac:dyDescent="0.55000000000000004">
      <c r="A864" t="s">
        <v>2503</v>
      </c>
      <c r="B864" t="s">
        <v>2504</v>
      </c>
      <c r="C864" t="s">
        <v>62</v>
      </c>
      <c r="D864" t="s">
        <v>9</v>
      </c>
      <c r="E864" t="s">
        <v>10</v>
      </c>
      <c r="F864" t="s">
        <v>11</v>
      </c>
      <c r="G864" s="3">
        <v>69.160000000000011</v>
      </c>
      <c r="H864" s="3">
        <f>G864*E864</f>
        <v>414.96000000000004</v>
      </c>
      <c r="I864">
        <v>1</v>
      </c>
      <c r="J864" t="s">
        <v>4364</v>
      </c>
    </row>
    <row r="865" spans="1:10" x14ac:dyDescent="0.55000000000000004">
      <c r="A865" t="s">
        <v>2540</v>
      </c>
      <c r="B865" t="s">
        <v>2539</v>
      </c>
      <c r="C865" t="s">
        <v>68</v>
      </c>
      <c r="D865" t="s">
        <v>20</v>
      </c>
      <c r="E865" t="s">
        <v>10</v>
      </c>
      <c r="F865" t="s">
        <v>11</v>
      </c>
      <c r="G865" s="3">
        <v>69.160000000000011</v>
      </c>
      <c r="H865" s="3">
        <f>G865*E865</f>
        <v>414.96000000000004</v>
      </c>
      <c r="I865">
        <v>1</v>
      </c>
      <c r="J865" t="s">
        <v>4364</v>
      </c>
    </row>
    <row r="866" spans="1:10" x14ac:dyDescent="0.55000000000000004">
      <c r="A866" t="s">
        <v>2737</v>
      </c>
      <c r="B866" t="s">
        <v>2738</v>
      </c>
      <c r="C866" t="s">
        <v>37</v>
      </c>
      <c r="D866" t="s">
        <v>9</v>
      </c>
      <c r="E866" t="s">
        <v>10</v>
      </c>
      <c r="F866" t="s">
        <v>11</v>
      </c>
      <c r="G866" s="3">
        <v>69.160000000000011</v>
      </c>
      <c r="H866" s="3">
        <f>G866*E866</f>
        <v>414.96000000000004</v>
      </c>
      <c r="I866">
        <v>1</v>
      </c>
      <c r="J866" t="s">
        <v>4364</v>
      </c>
    </row>
    <row r="867" spans="1:10" x14ac:dyDescent="0.55000000000000004">
      <c r="A867" t="s">
        <v>3814</v>
      </c>
      <c r="B867" t="s">
        <v>3813</v>
      </c>
      <c r="C867" t="s">
        <v>48</v>
      </c>
      <c r="D867" t="s">
        <v>20</v>
      </c>
      <c r="E867" t="s">
        <v>10</v>
      </c>
      <c r="F867" t="s">
        <v>11</v>
      </c>
      <c r="G867" s="3">
        <v>69.160000000000011</v>
      </c>
      <c r="H867" s="3">
        <f>G867*E867</f>
        <v>414.96000000000004</v>
      </c>
      <c r="I867">
        <v>4</v>
      </c>
      <c r="J867" t="s">
        <v>4364</v>
      </c>
    </row>
    <row r="868" spans="1:10" x14ac:dyDescent="0.55000000000000004">
      <c r="A868" t="s">
        <v>3817</v>
      </c>
      <c r="B868" t="s">
        <v>3816</v>
      </c>
      <c r="C868" t="s">
        <v>75</v>
      </c>
      <c r="D868" t="s">
        <v>20</v>
      </c>
      <c r="E868" t="s">
        <v>10</v>
      </c>
      <c r="F868" t="s">
        <v>11</v>
      </c>
      <c r="G868" s="3">
        <v>69.160000000000011</v>
      </c>
      <c r="H868" s="3">
        <f>G868*E868</f>
        <v>414.96000000000004</v>
      </c>
      <c r="I868">
        <v>5</v>
      </c>
      <c r="J868" t="s">
        <v>4364</v>
      </c>
    </row>
    <row r="869" spans="1:10" x14ac:dyDescent="0.55000000000000004">
      <c r="A869" t="s">
        <v>4234</v>
      </c>
      <c r="B869" t="s">
        <v>4235</v>
      </c>
      <c r="C869" t="s">
        <v>2142</v>
      </c>
      <c r="D869" t="s">
        <v>15</v>
      </c>
      <c r="E869" t="s">
        <v>10</v>
      </c>
      <c r="F869" t="s">
        <v>11</v>
      </c>
      <c r="G869" s="3">
        <v>69.160000000000011</v>
      </c>
      <c r="H869" s="3">
        <f>G869*E869</f>
        <v>414.96000000000004</v>
      </c>
      <c r="I869">
        <v>6</v>
      </c>
      <c r="J869" t="s">
        <v>4364</v>
      </c>
    </row>
    <row r="870" spans="1:10" x14ac:dyDescent="0.55000000000000004">
      <c r="A870" t="s">
        <v>1827</v>
      </c>
      <c r="B870" t="s">
        <v>1828</v>
      </c>
      <c r="C870" t="s">
        <v>37</v>
      </c>
      <c r="D870" t="s">
        <v>9</v>
      </c>
      <c r="E870" t="s">
        <v>16</v>
      </c>
      <c r="F870" t="s">
        <v>11</v>
      </c>
      <c r="G870" s="3">
        <v>69.289999999999992</v>
      </c>
      <c r="H870" s="3">
        <f>G870*E870</f>
        <v>831.4799999999999</v>
      </c>
      <c r="I870">
        <v>2</v>
      </c>
      <c r="J870" t="s">
        <v>4364</v>
      </c>
    </row>
    <row r="871" spans="1:10" x14ac:dyDescent="0.55000000000000004">
      <c r="A871" t="s">
        <v>2194</v>
      </c>
      <c r="B871" t="s">
        <v>2195</v>
      </c>
      <c r="C871" t="s">
        <v>19</v>
      </c>
      <c r="D871" t="s">
        <v>9</v>
      </c>
      <c r="E871" t="s">
        <v>16</v>
      </c>
      <c r="F871" t="s">
        <v>11</v>
      </c>
      <c r="G871" s="3">
        <v>69.289999999999992</v>
      </c>
      <c r="H871" s="3">
        <f>G871*E871</f>
        <v>831.4799999999999</v>
      </c>
      <c r="I871">
        <v>1</v>
      </c>
      <c r="J871" t="s">
        <v>4364</v>
      </c>
    </row>
    <row r="872" spans="1:10" x14ac:dyDescent="0.55000000000000004">
      <c r="A872" t="s">
        <v>3169</v>
      </c>
      <c r="B872" t="s">
        <v>1611</v>
      </c>
      <c r="C872" t="s">
        <v>48</v>
      </c>
      <c r="D872" t="s">
        <v>9</v>
      </c>
      <c r="E872" t="s">
        <v>16</v>
      </c>
      <c r="F872" t="s">
        <v>11</v>
      </c>
      <c r="G872" s="3">
        <v>69.289999999999992</v>
      </c>
      <c r="H872" s="3">
        <f>G872*E872</f>
        <v>831.4799999999999</v>
      </c>
      <c r="I872">
        <v>1</v>
      </c>
      <c r="J872" t="s">
        <v>4364</v>
      </c>
    </row>
    <row r="873" spans="1:10" x14ac:dyDescent="0.55000000000000004">
      <c r="A873" t="s">
        <v>3574</v>
      </c>
      <c r="B873" t="s">
        <v>3575</v>
      </c>
      <c r="C873" t="s">
        <v>55</v>
      </c>
      <c r="D873" t="s">
        <v>9</v>
      </c>
      <c r="E873" t="s">
        <v>16</v>
      </c>
      <c r="F873" t="s">
        <v>11</v>
      </c>
      <c r="G873" s="3">
        <v>69.289999999999992</v>
      </c>
      <c r="H873" s="3">
        <f>G873*E873</f>
        <v>831.4799999999999</v>
      </c>
      <c r="I873">
        <v>1</v>
      </c>
      <c r="J873" t="s">
        <v>4364</v>
      </c>
    </row>
    <row r="874" spans="1:10" x14ac:dyDescent="0.55000000000000004">
      <c r="A874" t="s">
        <v>3644</v>
      </c>
      <c r="B874" t="s">
        <v>1190</v>
      </c>
      <c r="C874" t="s">
        <v>62</v>
      </c>
      <c r="D874" t="s">
        <v>9</v>
      </c>
      <c r="E874" t="s">
        <v>63</v>
      </c>
      <c r="F874" t="s">
        <v>11</v>
      </c>
      <c r="G874" s="3">
        <v>69.42</v>
      </c>
      <c r="H874" s="3">
        <f>G874*E874</f>
        <v>208.26</v>
      </c>
      <c r="I874">
        <v>4</v>
      </c>
      <c r="J874" t="s">
        <v>4364</v>
      </c>
    </row>
    <row r="875" spans="1:10" x14ac:dyDescent="0.55000000000000004">
      <c r="A875" t="s">
        <v>929</v>
      </c>
      <c r="B875" t="s">
        <v>930</v>
      </c>
      <c r="C875" t="s">
        <v>75</v>
      </c>
      <c r="D875" t="s">
        <v>9</v>
      </c>
      <c r="E875" t="s">
        <v>10</v>
      </c>
      <c r="F875" t="s">
        <v>11</v>
      </c>
      <c r="G875" s="3">
        <v>69.680000000000007</v>
      </c>
      <c r="H875" s="3">
        <f>G875*E875</f>
        <v>418.08000000000004</v>
      </c>
      <c r="I875">
        <v>2</v>
      </c>
      <c r="J875" t="s">
        <v>4364</v>
      </c>
    </row>
    <row r="876" spans="1:10" x14ac:dyDescent="0.55000000000000004">
      <c r="A876" t="s">
        <v>2058</v>
      </c>
      <c r="B876" t="s">
        <v>2059</v>
      </c>
      <c r="C876" t="s">
        <v>2055</v>
      </c>
      <c r="D876" t="s">
        <v>15</v>
      </c>
      <c r="E876" t="s">
        <v>16</v>
      </c>
      <c r="F876" t="s">
        <v>11</v>
      </c>
      <c r="G876" s="3">
        <v>69.680000000000007</v>
      </c>
      <c r="H876" s="3">
        <f>G876*E876</f>
        <v>836.16000000000008</v>
      </c>
      <c r="I876">
        <v>1</v>
      </c>
      <c r="J876" t="s">
        <v>4364</v>
      </c>
    </row>
    <row r="877" spans="1:10" x14ac:dyDescent="0.55000000000000004">
      <c r="A877" t="s">
        <v>2060</v>
      </c>
      <c r="B877" t="s">
        <v>2061</v>
      </c>
      <c r="C877" t="s">
        <v>136</v>
      </c>
      <c r="D877" t="s">
        <v>15</v>
      </c>
      <c r="E877" t="s">
        <v>16</v>
      </c>
      <c r="F877" t="s">
        <v>11</v>
      </c>
      <c r="G877" s="3">
        <v>69.680000000000007</v>
      </c>
      <c r="H877" s="3">
        <f>G877*E877</f>
        <v>836.16000000000008</v>
      </c>
      <c r="I877">
        <v>1</v>
      </c>
      <c r="J877" t="s">
        <v>4364</v>
      </c>
    </row>
    <row r="878" spans="1:10" x14ac:dyDescent="0.55000000000000004">
      <c r="A878" t="s">
        <v>3365</v>
      </c>
      <c r="B878" t="s">
        <v>3366</v>
      </c>
      <c r="C878" t="s">
        <v>136</v>
      </c>
      <c r="D878" t="s">
        <v>52</v>
      </c>
      <c r="E878" t="s">
        <v>16</v>
      </c>
      <c r="F878" t="s">
        <v>11</v>
      </c>
      <c r="G878" s="3">
        <v>69.680000000000007</v>
      </c>
      <c r="H878" s="3">
        <f>G878*E878</f>
        <v>836.16000000000008</v>
      </c>
      <c r="I878">
        <v>4</v>
      </c>
      <c r="J878" t="s">
        <v>4364</v>
      </c>
    </row>
    <row r="879" spans="1:10" x14ac:dyDescent="0.55000000000000004">
      <c r="A879" t="s">
        <v>3403</v>
      </c>
      <c r="B879" t="s">
        <v>2057</v>
      </c>
      <c r="C879" t="s">
        <v>179</v>
      </c>
      <c r="D879" t="s">
        <v>15</v>
      </c>
      <c r="E879" t="s">
        <v>10</v>
      </c>
      <c r="F879" t="s">
        <v>11</v>
      </c>
      <c r="G879" s="3">
        <v>69.680000000000007</v>
      </c>
      <c r="H879" s="3">
        <f>G879*E879</f>
        <v>418.08000000000004</v>
      </c>
      <c r="I879">
        <v>1</v>
      </c>
      <c r="J879" t="s">
        <v>4364</v>
      </c>
    </row>
    <row r="880" spans="1:10" x14ac:dyDescent="0.55000000000000004">
      <c r="A880" t="s">
        <v>3652</v>
      </c>
      <c r="B880" t="s">
        <v>3653</v>
      </c>
      <c r="C880" t="s">
        <v>48</v>
      </c>
      <c r="D880" t="s">
        <v>9</v>
      </c>
      <c r="E880" t="s">
        <v>10</v>
      </c>
      <c r="F880" t="s">
        <v>11</v>
      </c>
      <c r="G880" s="3">
        <v>69.680000000000007</v>
      </c>
      <c r="H880" s="3">
        <f>G880*E880</f>
        <v>418.08000000000004</v>
      </c>
      <c r="I880">
        <v>1</v>
      </c>
      <c r="J880" t="s">
        <v>4364</v>
      </c>
    </row>
    <row r="881" spans="1:10" x14ac:dyDescent="0.55000000000000004">
      <c r="A881" t="s">
        <v>3787</v>
      </c>
      <c r="B881" t="s">
        <v>3788</v>
      </c>
      <c r="C881" t="s">
        <v>37</v>
      </c>
      <c r="D881" t="s">
        <v>20</v>
      </c>
      <c r="E881" t="s">
        <v>10</v>
      </c>
      <c r="F881" t="s">
        <v>11</v>
      </c>
      <c r="G881" s="3">
        <v>69.680000000000007</v>
      </c>
      <c r="H881" s="3">
        <f>G881*E881</f>
        <v>418.08000000000004</v>
      </c>
      <c r="I881">
        <v>2</v>
      </c>
      <c r="J881" t="s">
        <v>4364</v>
      </c>
    </row>
    <row r="882" spans="1:10" x14ac:dyDescent="0.55000000000000004">
      <c r="A882" t="s">
        <v>4063</v>
      </c>
      <c r="B882" t="s">
        <v>4064</v>
      </c>
      <c r="C882" t="s">
        <v>42</v>
      </c>
      <c r="D882" t="s">
        <v>9</v>
      </c>
      <c r="E882" t="s">
        <v>16</v>
      </c>
      <c r="F882" t="s">
        <v>11</v>
      </c>
      <c r="G882" s="3">
        <v>69.680000000000007</v>
      </c>
      <c r="H882" s="3">
        <f>G882*E882</f>
        <v>836.16000000000008</v>
      </c>
      <c r="I882">
        <v>1</v>
      </c>
      <c r="J882" t="s">
        <v>4364</v>
      </c>
    </row>
    <row r="883" spans="1:10" x14ac:dyDescent="0.55000000000000004">
      <c r="A883" t="s">
        <v>1982</v>
      </c>
      <c r="B883" t="s">
        <v>1983</v>
      </c>
      <c r="C883" t="s">
        <v>19</v>
      </c>
      <c r="D883" t="s">
        <v>9</v>
      </c>
      <c r="E883" t="s">
        <v>10</v>
      </c>
      <c r="F883" t="s">
        <v>11</v>
      </c>
      <c r="G883" s="3">
        <v>69.94</v>
      </c>
      <c r="H883" s="3">
        <f>G883*E883</f>
        <v>419.64</v>
      </c>
      <c r="I883">
        <v>17</v>
      </c>
      <c r="J883" t="s">
        <v>4364</v>
      </c>
    </row>
    <row r="884" spans="1:10" x14ac:dyDescent="0.55000000000000004">
      <c r="A884" t="s">
        <v>2857</v>
      </c>
      <c r="B884" t="s">
        <v>2858</v>
      </c>
      <c r="C884" t="s">
        <v>14</v>
      </c>
      <c r="D884" t="s">
        <v>9</v>
      </c>
      <c r="E884" t="s">
        <v>10</v>
      </c>
      <c r="F884" t="s">
        <v>11</v>
      </c>
      <c r="G884" s="3">
        <v>69.94</v>
      </c>
      <c r="H884" s="3">
        <f>G884*E884</f>
        <v>419.64</v>
      </c>
      <c r="I884">
        <v>5</v>
      </c>
      <c r="J884" t="s">
        <v>4364</v>
      </c>
    </row>
    <row r="885" spans="1:10" x14ac:dyDescent="0.55000000000000004">
      <c r="A885" t="s">
        <v>3058</v>
      </c>
      <c r="B885" t="s">
        <v>3059</v>
      </c>
      <c r="C885" t="s">
        <v>75</v>
      </c>
      <c r="D885" t="s">
        <v>15</v>
      </c>
      <c r="E885" t="s">
        <v>63</v>
      </c>
      <c r="F885" t="s">
        <v>23</v>
      </c>
      <c r="G885" s="3">
        <v>69.94</v>
      </c>
      <c r="H885" s="3">
        <f>G885*E885</f>
        <v>209.82</v>
      </c>
      <c r="I885">
        <v>4</v>
      </c>
      <c r="J885" t="s">
        <v>4364</v>
      </c>
    </row>
    <row r="886" spans="1:10" x14ac:dyDescent="0.55000000000000004">
      <c r="A886" t="s">
        <v>3077</v>
      </c>
      <c r="B886" t="s">
        <v>3078</v>
      </c>
      <c r="C886" t="s">
        <v>75</v>
      </c>
      <c r="D886" t="s">
        <v>15</v>
      </c>
      <c r="E886" t="s">
        <v>10</v>
      </c>
      <c r="F886" t="s">
        <v>23</v>
      </c>
      <c r="G886" s="3">
        <v>69.94</v>
      </c>
      <c r="H886" s="3">
        <f>G886*E886</f>
        <v>419.64</v>
      </c>
      <c r="I886">
        <v>5</v>
      </c>
      <c r="J886" t="s">
        <v>4364</v>
      </c>
    </row>
    <row r="887" spans="1:10" x14ac:dyDescent="0.55000000000000004">
      <c r="A887" t="s">
        <v>3700</v>
      </c>
      <c r="B887" t="s">
        <v>3701</v>
      </c>
      <c r="C887" t="s">
        <v>37</v>
      </c>
      <c r="D887" t="s">
        <v>20</v>
      </c>
      <c r="E887" t="s">
        <v>10</v>
      </c>
      <c r="F887" t="s">
        <v>11</v>
      </c>
      <c r="G887" s="3">
        <v>70.2</v>
      </c>
      <c r="H887" s="3">
        <f>G887*E887</f>
        <v>421.20000000000005</v>
      </c>
      <c r="I887">
        <v>1</v>
      </c>
      <c r="J887" t="s">
        <v>4364</v>
      </c>
    </row>
    <row r="888" spans="1:10" x14ac:dyDescent="0.55000000000000004">
      <c r="A888" t="s">
        <v>4197</v>
      </c>
      <c r="B888" t="s">
        <v>1774</v>
      </c>
      <c r="C888" t="s">
        <v>8</v>
      </c>
      <c r="D888" t="s">
        <v>15</v>
      </c>
      <c r="E888" t="s">
        <v>16</v>
      </c>
      <c r="F888" t="s">
        <v>11</v>
      </c>
      <c r="G888" s="3">
        <v>70.59</v>
      </c>
      <c r="H888" s="3">
        <f>G888*E888</f>
        <v>847.08</v>
      </c>
      <c r="I888">
        <v>1</v>
      </c>
      <c r="J888" t="s">
        <v>4364</v>
      </c>
    </row>
    <row r="889" spans="1:10" x14ac:dyDescent="0.55000000000000004">
      <c r="A889" t="s">
        <v>4197</v>
      </c>
      <c r="B889" t="s">
        <v>1774</v>
      </c>
      <c r="C889" t="s">
        <v>8</v>
      </c>
      <c r="D889" t="s">
        <v>15</v>
      </c>
      <c r="E889" t="s">
        <v>16</v>
      </c>
      <c r="F889" t="s">
        <v>11</v>
      </c>
      <c r="G889" s="3">
        <v>70.59</v>
      </c>
      <c r="H889" s="3">
        <f>G889*E889</f>
        <v>847.08</v>
      </c>
      <c r="I889">
        <v>1</v>
      </c>
      <c r="J889" t="s">
        <v>4364</v>
      </c>
    </row>
    <row r="890" spans="1:10" x14ac:dyDescent="0.55000000000000004">
      <c r="A890" t="s">
        <v>405</v>
      </c>
      <c r="B890" t="s">
        <v>406</v>
      </c>
      <c r="C890" t="s">
        <v>55</v>
      </c>
      <c r="E890" t="s">
        <v>10</v>
      </c>
      <c r="F890" t="s">
        <v>11</v>
      </c>
      <c r="G890" s="3">
        <v>70.72</v>
      </c>
      <c r="H890" s="3">
        <f>G890*E890</f>
        <v>424.32</v>
      </c>
      <c r="I890">
        <v>17</v>
      </c>
      <c r="J890" t="s">
        <v>4364</v>
      </c>
    </row>
    <row r="891" spans="1:10" x14ac:dyDescent="0.55000000000000004">
      <c r="A891" t="s">
        <v>942</v>
      </c>
      <c r="B891" t="s">
        <v>943</v>
      </c>
      <c r="C891" t="s">
        <v>42</v>
      </c>
      <c r="D891" t="s">
        <v>9</v>
      </c>
      <c r="E891" t="s">
        <v>10</v>
      </c>
      <c r="F891" t="s">
        <v>11</v>
      </c>
      <c r="G891" s="3">
        <v>70.72</v>
      </c>
      <c r="H891" s="3">
        <f>G891*E891</f>
        <v>424.32</v>
      </c>
      <c r="I891">
        <v>1</v>
      </c>
      <c r="J891" t="s">
        <v>4364</v>
      </c>
    </row>
    <row r="892" spans="1:10" x14ac:dyDescent="0.55000000000000004">
      <c r="A892" t="s">
        <v>1198</v>
      </c>
      <c r="B892" t="s">
        <v>1197</v>
      </c>
      <c r="C892" t="s">
        <v>19</v>
      </c>
      <c r="D892" t="s">
        <v>9</v>
      </c>
      <c r="E892" t="s">
        <v>10</v>
      </c>
      <c r="F892" t="s">
        <v>11</v>
      </c>
      <c r="G892" s="3">
        <v>70.72</v>
      </c>
      <c r="H892" s="3">
        <f>G892*E892</f>
        <v>424.32</v>
      </c>
      <c r="I892">
        <v>7</v>
      </c>
      <c r="J892" t="s">
        <v>4364</v>
      </c>
    </row>
    <row r="893" spans="1:10" x14ac:dyDescent="0.55000000000000004">
      <c r="A893" t="s">
        <v>1310</v>
      </c>
      <c r="B893" t="s">
        <v>1311</v>
      </c>
      <c r="C893" t="s">
        <v>14</v>
      </c>
      <c r="D893" t="s">
        <v>9</v>
      </c>
      <c r="E893" t="s">
        <v>10</v>
      </c>
      <c r="F893" t="s">
        <v>11</v>
      </c>
      <c r="G893" s="3">
        <v>70.72</v>
      </c>
      <c r="H893" s="3">
        <f>G893*E893</f>
        <v>424.32</v>
      </c>
      <c r="I893">
        <v>10</v>
      </c>
      <c r="J893" t="s">
        <v>4364</v>
      </c>
    </row>
    <row r="894" spans="1:10" x14ac:dyDescent="0.55000000000000004">
      <c r="A894" t="s">
        <v>1395</v>
      </c>
      <c r="B894" t="s">
        <v>1396</v>
      </c>
      <c r="C894" t="s">
        <v>19</v>
      </c>
      <c r="D894" t="s">
        <v>9</v>
      </c>
      <c r="E894" t="s">
        <v>10</v>
      </c>
      <c r="F894" t="s">
        <v>11</v>
      </c>
      <c r="G894" s="3">
        <v>70.72</v>
      </c>
      <c r="H894" s="3">
        <f>G894*E894</f>
        <v>424.32</v>
      </c>
      <c r="I894">
        <v>3</v>
      </c>
      <c r="J894" t="s">
        <v>4364</v>
      </c>
    </row>
    <row r="895" spans="1:10" x14ac:dyDescent="0.55000000000000004">
      <c r="A895" t="s">
        <v>1710</v>
      </c>
      <c r="B895" t="s">
        <v>1711</v>
      </c>
      <c r="C895" t="s">
        <v>14</v>
      </c>
      <c r="D895" t="s">
        <v>9</v>
      </c>
      <c r="E895" t="s">
        <v>10</v>
      </c>
      <c r="F895" t="s">
        <v>11</v>
      </c>
      <c r="G895" s="3">
        <v>70.72</v>
      </c>
      <c r="H895" s="3">
        <f>G895*E895</f>
        <v>424.32</v>
      </c>
      <c r="I895">
        <v>1</v>
      </c>
      <c r="J895" t="s">
        <v>4364</v>
      </c>
    </row>
    <row r="896" spans="1:10" x14ac:dyDescent="0.55000000000000004">
      <c r="A896" t="s">
        <v>2431</v>
      </c>
      <c r="B896" t="s">
        <v>2432</v>
      </c>
      <c r="C896" t="s">
        <v>55</v>
      </c>
      <c r="D896" t="s">
        <v>9</v>
      </c>
      <c r="E896" t="s">
        <v>10</v>
      </c>
      <c r="F896" t="s">
        <v>11</v>
      </c>
      <c r="G896" s="3">
        <v>70.72</v>
      </c>
      <c r="H896" s="3">
        <f>G896*E896</f>
        <v>424.32</v>
      </c>
      <c r="I896">
        <v>19</v>
      </c>
      <c r="J896" t="s">
        <v>4364</v>
      </c>
    </row>
    <row r="897" spans="1:10" x14ac:dyDescent="0.55000000000000004">
      <c r="A897" t="s">
        <v>3218</v>
      </c>
      <c r="B897" t="s">
        <v>3219</v>
      </c>
      <c r="C897" t="s">
        <v>48</v>
      </c>
      <c r="D897" t="s">
        <v>9</v>
      </c>
      <c r="E897" t="s">
        <v>10</v>
      </c>
      <c r="F897" t="s">
        <v>11</v>
      </c>
      <c r="G897" s="3">
        <v>70.72</v>
      </c>
      <c r="H897" s="3">
        <f>G897*E897</f>
        <v>424.32</v>
      </c>
      <c r="I897">
        <v>3</v>
      </c>
      <c r="J897" t="s">
        <v>4364</v>
      </c>
    </row>
    <row r="898" spans="1:10" x14ac:dyDescent="0.55000000000000004">
      <c r="A898" t="s">
        <v>3249</v>
      </c>
      <c r="B898" t="s">
        <v>3250</v>
      </c>
      <c r="C898" t="s">
        <v>55</v>
      </c>
      <c r="D898" t="s">
        <v>15</v>
      </c>
      <c r="E898" t="s">
        <v>10</v>
      </c>
      <c r="F898" t="s">
        <v>11</v>
      </c>
      <c r="G898" s="3">
        <v>70.72</v>
      </c>
      <c r="H898" s="3">
        <f>G898*E898</f>
        <v>424.32</v>
      </c>
      <c r="I898">
        <v>100</v>
      </c>
      <c r="J898" t="s">
        <v>4364</v>
      </c>
    </row>
    <row r="899" spans="1:10" x14ac:dyDescent="0.55000000000000004">
      <c r="A899" t="s">
        <v>485</v>
      </c>
      <c r="B899" t="s">
        <v>486</v>
      </c>
      <c r="C899" t="s">
        <v>48</v>
      </c>
      <c r="D899" t="s">
        <v>20</v>
      </c>
      <c r="E899" t="s">
        <v>10</v>
      </c>
      <c r="F899" t="s">
        <v>11</v>
      </c>
      <c r="G899" s="3">
        <v>70.850000000000009</v>
      </c>
      <c r="H899" s="3">
        <f>G899*E899</f>
        <v>425.1</v>
      </c>
      <c r="I899">
        <v>1</v>
      </c>
      <c r="J899" t="s">
        <v>4364</v>
      </c>
    </row>
    <row r="900" spans="1:10" x14ac:dyDescent="0.55000000000000004">
      <c r="A900" t="s">
        <v>531</v>
      </c>
      <c r="B900" t="s">
        <v>532</v>
      </c>
      <c r="C900" t="s">
        <v>8</v>
      </c>
      <c r="D900" t="s">
        <v>533</v>
      </c>
      <c r="E900" t="s">
        <v>16</v>
      </c>
      <c r="F900" t="s">
        <v>11</v>
      </c>
      <c r="G900" s="3">
        <v>70.850000000000009</v>
      </c>
      <c r="H900" s="3">
        <f>G900*E900</f>
        <v>850.2</v>
      </c>
      <c r="I900">
        <v>1</v>
      </c>
      <c r="J900" t="s">
        <v>4364</v>
      </c>
    </row>
    <row r="901" spans="1:10" x14ac:dyDescent="0.55000000000000004">
      <c r="A901" t="s">
        <v>534</v>
      </c>
      <c r="B901" t="s">
        <v>535</v>
      </c>
      <c r="C901" t="s">
        <v>8</v>
      </c>
      <c r="D901" t="s">
        <v>15</v>
      </c>
      <c r="E901" t="s">
        <v>10</v>
      </c>
      <c r="F901" t="s">
        <v>11</v>
      </c>
      <c r="G901" s="3">
        <v>70.850000000000009</v>
      </c>
      <c r="H901" s="3">
        <f>G901*E901</f>
        <v>425.1</v>
      </c>
      <c r="I901">
        <v>1</v>
      </c>
      <c r="J901" t="s">
        <v>4364</v>
      </c>
    </row>
    <row r="902" spans="1:10" x14ac:dyDescent="0.55000000000000004">
      <c r="A902" t="s">
        <v>620</v>
      </c>
      <c r="B902" t="s">
        <v>621</v>
      </c>
      <c r="C902" t="s">
        <v>230</v>
      </c>
      <c r="D902" t="s">
        <v>15</v>
      </c>
      <c r="E902" t="s">
        <v>10</v>
      </c>
      <c r="F902" t="s">
        <v>11</v>
      </c>
      <c r="G902" s="3">
        <v>70.850000000000009</v>
      </c>
      <c r="H902" s="3">
        <f>G902*E902</f>
        <v>425.1</v>
      </c>
      <c r="I902">
        <v>1</v>
      </c>
      <c r="J902" t="s">
        <v>4364</v>
      </c>
    </row>
    <row r="903" spans="1:10" x14ac:dyDescent="0.55000000000000004">
      <c r="A903" t="s">
        <v>856</v>
      </c>
      <c r="B903" t="s">
        <v>857</v>
      </c>
      <c r="C903" t="s">
        <v>62</v>
      </c>
      <c r="D903" t="s">
        <v>9</v>
      </c>
      <c r="E903" t="s">
        <v>10</v>
      </c>
      <c r="F903" t="s">
        <v>11</v>
      </c>
      <c r="G903" s="3">
        <v>70.850000000000009</v>
      </c>
      <c r="H903" s="3">
        <f>G903*E903</f>
        <v>425.1</v>
      </c>
      <c r="I903">
        <v>1</v>
      </c>
      <c r="J903" t="s">
        <v>4364</v>
      </c>
    </row>
    <row r="904" spans="1:10" x14ac:dyDescent="0.55000000000000004">
      <c r="A904" t="s">
        <v>871</v>
      </c>
      <c r="B904" t="s">
        <v>872</v>
      </c>
      <c r="C904" t="s">
        <v>62</v>
      </c>
      <c r="D904" t="s">
        <v>9</v>
      </c>
      <c r="E904" t="s">
        <v>10</v>
      </c>
      <c r="F904" t="s">
        <v>11</v>
      </c>
      <c r="G904" s="3">
        <v>70.850000000000009</v>
      </c>
      <c r="H904" s="3">
        <f>G904*E904</f>
        <v>425.1</v>
      </c>
      <c r="I904">
        <v>1</v>
      </c>
      <c r="J904" t="s">
        <v>4364</v>
      </c>
    </row>
    <row r="905" spans="1:10" x14ac:dyDescent="0.55000000000000004">
      <c r="A905" t="s">
        <v>2873</v>
      </c>
      <c r="B905" t="s">
        <v>1253</v>
      </c>
      <c r="C905" t="s">
        <v>55</v>
      </c>
      <c r="D905" t="s">
        <v>9</v>
      </c>
      <c r="E905" t="s">
        <v>10</v>
      </c>
      <c r="F905" t="s">
        <v>11</v>
      </c>
      <c r="G905" s="3">
        <v>70.850000000000009</v>
      </c>
      <c r="H905" s="3">
        <f>G905*E905</f>
        <v>425.1</v>
      </c>
      <c r="I905">
        <v>2</v>
      </c>
      <c r="J905" t="s">
        <v>4364</v>
      </c>
    </row>
    <row r="906" spans="1:10" x14ac:dyDescent="0.55000000000000004">
      <c r="A906" t="s">
        <v>3031</v>
      </c>
      <c r="B906" t="s">
        <v>3021</v>
      </c>
      <c r="C906" t="s">
        <v>62</v>
      </c>
      <c r="D906" t="s">
        <v>15</v>
      </c>
      <c r="E906" t="s">
        <v>63</v>
      </c>
      <c r="F906" t="s">
        <v>23</v>
      </c>
      <c r="G906" s="3">
        <v>70.850000000000009</v>
      </c>
      <c r="H906" s="3">
        <f>G906*E906</f>
        <v>212.55</v>
      </c>
      <c r="I906">
        <v>3</v>
      </c>
      <c r="J906" t="s">
        <v>4364</v>
      </c>
    </row>
    <row r="907" spans="1:10" x14ac:dyDescent="0.55000000000000004">
      <c r="A907" t="s">
        <v>3678</v>
      </c>
      <c r="B907" t="s">
        <v>3679</v>
      </c>
      <c r="C907" t="s">
        <v>55</v>
      </c>
      <c r="D907" t="s">
        <v>15</v>
      </c>
      <c r="E907" t="s">
        <v>63</v>
      </c>
      <c r="F907" t="s">
        <v>11</v>
      </c>
      <c r="G907" s="3">
        <v>70.850000000000009</v>
      </c>
      <c r="H907" s="3">
        <f>G907*E907</f>
        <v>212.55</v>
      </c>
      <c r="I907">
        <v>7</v>
      </c>
      <c r="J907" t="s">
        <v>4364</v>
      </c>
    </row>
    <row r="908" spans="1:10" x14ac:dyDescent="0.55000000000000004">
      <c r="A908" t="s">
        <v>4301</v>
      </c>
      <c r="B908" t="s">
        <v>4302</v>
      </c>
      <c r="C908" t="s">
        <v>85</v>
      </c>
      <c r="D908" t="s">
        <v>155</v>
      </c>
      <c r="E908" t="s">
        <v>10</v>
      </c>
      <c r="F908" t="s">
        <v>11</v>
      </c>
      <c r="G908" s="3">
        <v>70.850000000000009</v>
      </c>
      <c r="H908" s="3">
        <f>G908*E908</f>
        <v>425.1</v>
      </c>
      <c r="I908">
        <v>1</v>
      </c>
      <c r="J908" t="s">
        <v>4364</v>
      </c>
    </row>
    <row r="909" spans="1:10" x14ac:dyDescent="0.55000000000000004">
      <c r="A909" t="s">
        <v>79</v>
      </c>
      <c r="B909" t="s">
        <v>80</v>
      </c>
      <c r="C909" t="s">
        <v>55</v>
      </c>
      <c r="D909" t="s">
        <v>9</v>
      </c>
      <c r="E909" t="s">
        <v>10</v>
      </c>
      <c r="F909" t="s">
        <v>11</v>
      </c>
      <c r="G909" s="3">
        <v>71.239999999999995</v>
      </c>
      <c r="H909" s="3">
        <f>G909*E909</f>
        <v>427.43999999999994</v>
      </c>
      <c r="I909">
        <v>1</v>
      </c>
      <c r="J909" t="s">
        <v>4364</v>
      </c>
    </row>
    <row r="910" spans="1:10" x14ac:dyDescent="0.55000000000000004">
      <c r="A910" t="s">
        <v>4189</v>
      </c>
      <c r="B910" t="s">
        <v>4190</v>
      </c>
      <c r="C910" t="s">
        <v>14</v>
      </c>
      <c r="D910" t="s">
        <v>9</v>
      </c>
      <c r="E910" t="s">
        <v>10</v>
      </c>
      <c r="F910" t="s">
        <v>11</v>
      </c>
      <c r="G910" s="3">
        <v>71.239999999999995</v>
      </c>
      <c r="H910" s="3">
        <f>G910*E910</f>
        <v>427.43999999999994</v>
      </c>
      <c r="I910">
        <v>1</v>
      </c>
      <c r="J910" t="s">
        <v>4364</v>
      </c>
    </row>
    <row r="911" spans="1:10" x14ac:dyDescent="0.55000000000000004">
      <c r="A911" t="s">
        <v>214</v>
      </c>
      <c r="B911" t="s">
        <v>215</v>
      </c>
      <c r="C911" t="s">
        <v>8</v>
      </c>
      <c r="D911" t="s">
        <v>216</v>
      </c>
      <c r="E911" t="s">
        <v>16</v>
      </c>
      <c r="F911" t="s">
        <v>11</v>
      </c>
      <c r="G911" s="3">
        <v>71.89</v>
      </c>
      <c r="H911" s="3">
        <f>G911*E911</f>
        <v>862.68000000000006</v>
      </c>
      <c r="I911">
        <v>1</v>
      </c>
      <c r="J911" t="s">
        <v>4364</v>
      </c>
    </row>
    <row r="912" spans="1:10" x14ac:dyDescent="0.55000000000000004">
      <c r="A912" t="s">
        <v>217</v>
      </c>
      <c r="B912" t="s">
        <v>215</v>
      </c>
      <c r="C912" t="s">
        <v>75</v>
      </c>
      <c r="D912" t="s">
        <v>216</v>
      </c>
      <c r="E912" t="s">
        <v>16</v>
      </c>
      <c r="F912" t="s">
        <v>11</v>
      </c>
      <c r="G912" s="3">
        <v>71.89</v>
      </c>
      <c r="H912" s="3">
        <f>G912*E912</f>
        <v>862.68000000000006</v>
      </c>
      <c r="I912">
        <v>2</v>
      </c>
      <c r="J912" t="s">
        <v>4364</v>
      </c>
    </row>
    <row r="913" spans="1:10" x14ac:dyDescent="0.55000000000000004">
      <c r="A913" t="s">
        <v>716</v>
      </c>
      <c r="B913" t="s">
        <v>625</v>
      </c>
      <c r="C913" t="s">
        <v>34</v>
      </c>
      <c r="D913" t="s">
        <v>15</v>
      </c>
      <c r="E913" t="s">
        <v>10</v>
      </c>
      <c r="F913" t="s">
        <v>11</v>
      </c>
      <c r="G913" s="3">
        <v>71.89</v>
      </c>
      <c r="H913" s="3">
        <f>G913*E913</f>
        <v>431.34000000000003</v>
      </c>
      <c r="I913">
        <v>6</v>
      </c>
      <c r="J913" t="s">
        <v>4364</v>
      </c>
    </row>
    <row r="914" spans="1:10" x14ac:dyDescent="0.55000000000000004">
      <c r="A914" t="s">
        <v>1630</v>
      </c>
      <c r="B914" t="s">
        <v>1631</v>
      </c>
      <c r="C914" t="s">
        <v>19</v>
      </c>
      <c r="D914" t="s">
        <v>9</v>
      </c>
      <c r="E914" t="s">
        <v>10</v>
      </c>
      <c r="F914" t="s">
        <v>11</v>
      </c>
      <c r="G914" s="3">
        <v>71.89</v>
      </c>
      <c r="H914" s="3">
        <f>G914*E914</f>
        <v>431.34000000000003</v>
      </c>
      <c r="I914">
        <v>2</v>
      </c>
      <c r="J914" t="s">
        <v>4364</v>
      </c>
    </row>
    <row r="915" spans="1:10" x14ac:dyDescent="0.55000000000000004">
      <c r="A915" t="s">
        <v>1714</v>
      </c>
      <c r="B915" t="s">
        <v>1408</v>
      </c>
      <c r="C915" t="s">
        <v>37</v>
      </c>
      <c r="D915" t="s">
        <v>9</v>
      </c>
      <c r="E915" t="s">
        <v>16</v>
      </c>
      <c r="F915" t="s">
        <v>11</v>
      </c>
      <c r="G915" s="3">
        <v>71.89</v>
      </c>
      <c r="H915" s="3">
        <f>G915*E915</f>
        <v>862.68000000000006</v>
      </c>
      <c r="I915">
        <v>3</v>
      </c>
      <c r="J915" t="s">
        <v>4364</v>
      </c>
    </row>
    <row r="916" spans="1:10" x14ac:dyDescent="0.55000000000000004">
      <c r="A916" t="s">
        <v>1996</v>
      </c>
      <c r="B916" t="s">
        <v>1997</v>
      </c>
      <c r="C916" t="s">
        <v>48</v>
      </c>
      <c r="D916" t="s">
        <v>9</v>
      </c>
      <c r="E916" t="s">
        <v>63</v>
      </c>
      <c r="F916" t="s">
        <v>11</v>
      </c>
      <c r="G916" s="3">
        <v>71.89</v>
      </c>
      <c r="H916" s="3">
        <f>G916*E916</f>
        <v>215.67000000000002</v>
      </c>
      <c r="I916">
        <v>3</v>
      </c>
      <c r="J916" t="s">
        <v>4364</v>
      </c>
    </row>
    <row r="917" spans="1:10" x14ac:dyDescent="0.55000000000000004">
      <c r="A917" t="s">
        <v>2378</v>
      </c>
      <c r="B917" t="s">
        <v>2376</v>
      </c>
      <c r="C917" t="s">
        <v>48</v>
      </c>
      <c r="D917" t="s">
        <v>9</v>
      </c>
      <c r="E917" t="s">
        <v>16</v>
      </c>
      <c r="F917" t="s">
        <v>11</v>
      </c>
      <c r="G917" s="3">
        <v>71.89</v>
      </c>
      <c r="H917" s="3">
        <f>G917*E917</f>
        <v>862.68000000000006</v>
      </c>
      <c r="I917">
        <v>1</v>
      </c>
      <c r="J917" t="s">
        <v>4364</v>
      </c>
    </row>
    <row r="918" spans="1:10" x14ac:dyDescent="0.55000000000000004">
      <c r="A918" t="s">
        <v>2745</v>
      </c>
      <c r="B918" t="s">
        <v>2746</v>
      </c>
      <c r="C918" t="s">
        <v>14</v>
      </c>
      <c r="D918" t="s">
        <v>9</v>
      </c>
      <c r="E918" t="s">
        <v>10</v>
      </c>
      <c r="F918" t="s">
        <v>11</v>
      </c>
      <c r="G918" s="3">
        <v>71.89</v>
      </c>
      <c r="H918" s="3">
        <f>G918*E918</f>
        <v>431.34000000000003</v>
      </c>
      <c r="I918">
        <v>10</v>
      </c>
      <c r="J918" t="s">
        <v>4364</v>
      </c>
    </row>
    <row r="919" spans="1:10" x14ac:dyDescent="0.55000000000000004">
      <c r="A919" t="s">
        <v>2828</v>
      </c>
      <c r="B919" t="s">
        <v>2829</v>
      </c>
      <c r="C919" t="s">
        <v>19</v>
      </c>
      <c r="D919" t="s">
        <v>9</v>
      </c>
      <c r="E919" t="s">
        <v>10</v>
      </c>
      <c r="F919" t="s">
        <v>11</v>
      </c>
      <c r="G919" s="3">
        <v>71.89</v>
      </c>
      <c r="H919" s="3">
        <f>G919*E919</f>
        <v>431.34000000000003</v>
      </c>
      <c r="I919">
        <v>2</v>
      </c>
      <c r="J919" t="s">
        <v>4364</v>
      </c>
    </row>
    <row r="920" spans="1:10" x14ac:dyDescent="0.55000000000000004">
      <c r="A920" t="s">
        <v>2865</v>
      </c>
      <c r="B920" t="s">
        <v>2866</v>
      </c>
      <c r="C920" t="s">
        <v>48</v>
      </c>
      <c r="D920" t="s">
        <v>9</v>
      </c>
      <c r="E920" t="s">
        <v>10</v>
      </c>
      <c r="F920" t="s">
        <v>11</v>
      </c>
      <c r="G920" s="3">
        <v>71.89</v>
      </c>
      <c r="H920" s="3">
        <f>G920*E920</f>
        <v>431.34000000000003</v>
      </c>
      <c r="I920">
        <v>5</v>
      </c>
      <c r="J920" t="s">
        <v>4364</v>
      </c>
    </row>
    <row r="921" spans="1:10" x14ac:dyDescent="0.55000000000000004">
      <c r="A921" t="s">
        <v>3119</v>
      </c>
      <c r="B921" t="s">
        <v>3120</v>
      </c>
      <c r="C921" t="s">
        <v>37</v>
      </c>
      <c r="D921" t="s">
        <v>52</v>
      </c>
      <c r="E921" t="s">
        <v>10</v>
      </c>
      <c r="F921" t="s">
        <v>11</v>
      </c>
      <c r="G921" s="3">
        <v>71.89</v>
      </c>
      <c r="H921" s="3">
        <f>G921*E921</f>
        <v>431.34000000000003</v>
      </c>
      <c r="I921">
        <v>2</v>
      </c>
      <c r="J921" t="s">
        <v>4364</v>
      </c>
    </row>
    <row r="922" spans="1:10" x14ac:dyDescent="0.55000000000000004">
      <c r="A922" t="s">
        <v>4041</v>
      </c>
      <c r="B922" t="s">
        <v>4036</v>
      </c>
      <c r="C922" t="s">
        <v>19</v>
      </c>
      <c r="D922" t="s">
        <v>155</v>
      </c>
      <c r="E922" t="s">
        <v>10</v>
      </c>
      <c r="F922" t="s">
        <v>11</v>
      </c>
      <c r="G922" s="3">
        <v>71.89</v>
      </c>
      <c r="H922" s="3">
        <f>G922*E922</f>
        <v>431.34000000000003</v>
      </c>
      <c r="I922">
        <v>1</v>
      </c>
      <c r="J922" t="s">
        <v>4364</v>
      </c>
    </row>
    <row r="923" spans="1:10" x14ac:dyDescent="0.55000000000000004">
      <c r="A923" t="s">
        <v>2019</v>
      </c>
      <c r="B923" t="s">
        <v>2020</v>
      </c>
      <c r="C923" t="s">
        <v>55</v>
      </c>
      <c r="D923" t="s">
        <v>9</v>
      </c>
      <c r="E923" t="s">
        <v>10</v>
      </c>
      <c r="F923" t="s">
        <v>11</v>
      </c>
      <c r="G923" s="3">
        <v>72.150000000000006</v>
      </c>
      <c r="H923" s="3">
        <f>G923*E923</f>
        <v>432.90000000000003</v>
      </c>
      <c r="I923">
        <v>3</v>
      </c>
      <c r="J923" t="s">
        <v>4364</v>
      </c>
    </row>
    <row r="924" spans="1:10" x14ac:dyDescent="0.55000000000000004">
      <c r="A924" t="s">
        <v>2711</v>
      </c>
      <c r="B924" t="s">
        <v>2712</v>
      </c>
      <c r="C924" t="s">
        <v>75</v>
      </c>
      <c r="D924" t="s">
        <v>20</v>
      </c>
      <c r="E924" t="s">
        <v>10</v>
      </c>
      <c r="F924" t="s">
        <v>11</v>
      </c>
      <c r="G924" s="3">
        <v>72.150000000000006</v>
      </c>
      <c r="H924" s="3">
        <f>G924*E924</f>
        <v>432.90000000000003</v>
      </c>
      <c r="I924">
        <v>1</v>
      </c>
      <c r="J924" t="s">
        <v>4364</v>
      </c>
    </row>
    <row r="925" spans="1:10" x14ac:dyDescent="0.55000000000000004">
      <c r="A925" t="s">
        <v>2762</v>
      </c>
      <c r="B925" t="s">
        <v>2763</v>
      </c>
      <c r="C925" t="s">
        <v>62</v>
      </c>
      <c r="D925" t="s">
        <v>9</v>
      </c>
      <c r="E925" t="s">
        <v>10</v>
      </c>
      <c r="F925" t="s">
        <v>11</v>
      </c>
      <c r="G925" s="3">
        <v>72.150000000000006</v>
      </c>
      <c r="H925" s="3">
        <f>G925*E925</f>
        <v>432.90000000000003</v>
      </c>
      <c r="I925">
        <v>2</v>
      </c>
      <c r="J925" t="s">
        <v>4364</v>
      </c>
    </row>
    <row r="926" spans="1:10" x14ac:dyDescent="0.55000000000000004">
      <c r="A926" t="s">
        <v>3761</v>
      </c>
      <c r="B926" t="s">
        <v>930</v>
      </c>
      <c r="C926" t="s">
        <v>48</v>
      </c>
      <c r="D926" t="s">
        <v>9</v>
      </c>
      <c r="E926" t="s">
        <v>10</v>
      </c>
      <c r="F926" t="s">
        <v>11</v>
      </c>
      <c r="G926" s="3">
        <v>72.150000000000006</v>
      </c>
      <c r="H926" s="3">
        <f>G926*E926</f>
        <v>432.90000000000003</v>
      </c>
      <c r="I926">
        <v>7</v>
      </c>
      <c r="J926" t="s">
        <v>4364</v>
      </c>
    </row>
    <row r="927" spans="1:10" x14ac:dyDescent="0.55000000000000004">
      <c r="A927" t="s">
        <v>4196</v>
      </c>
      <c r="B927" t="s">
        <v>1774</v>
      </c>
      <c r="C927" t="s">
        <v>19</v>
      </c>
      <c r="D927" t="s">
        <v>15</v>
      </c>
      <c r="E927" t="s">
        <v>10</v>
      </c>
      <c r="F927" t="s">
        <v>11</v>
      </c>
      <c r="G927" s="3">
        <v>72.150000000000006</v>
      </c>
      <c r="H927" s="3">
        <f>G927*E927</f>
        <v>432.90000000000003</v>
      </c>
      <c r="I927">
        <v>7</v>
      </c>
      <c r="J927" t="s">
        <v>4364</v>
      </c>
    </row>
    <row r="928" spans="1:10" x14ac:dyDescent="0.55000000000000004">
      <c r="A928" t="s">
        <v>3054</v>
      </c>
      <c r="B928" t="s">
        <v>3055</v>
      </c>
      <c r="C928" t="s">
        <v>48</v>
      </c>
      <c r="D928" t="s">
        <v>15</v>
      </c>
      <c r="E928" t="s">
        <v>10</v>
      </c>
      <c r="F928" t="s">
        <v>11</v>
      </c>
      <c r="G928" s="3">
        <v>72.67</v>
      </c>
      <c r="H928" s="3">
        <f>G928*E928</f>
        <v>436.02</v>
      </c>
      <c r="I928">
        <v>9</v>
      </c>
      <c r="J928" t="s">
        <v>4364</v>
      </c>
    </row>
    <row r="929" spans="1:10" x14ac:dyDescent="0.55000000000000004">
      <c r="A929" t="s">
        <v>3030</v>
      </c>
      <c r="B929" t="s">
        <v>3028</v>
      </c>
      <c r="C929" t="s">
        <v>75</v>
      </c>
      <c r="D929" t="s">
        <v>15</v>
      </c>
      <c r="E929" t="s">
        <v>10</v>
      </c>
      <c r="F929" t="s">
        <v>11</v>
      </c>
      <c r="G929" s="3">
        <v>72.67</v>
      </c>
      <c r="H929" s="3">
        <f>G929*E929</f>
        <v>436.02</v>
      </c>
      <c r="I929">
        <v>5</v>
      </c>
      <c r="J929" t="s">
        <v>4364</v>
      </c>
    </row>
    <row r="930" spans="1:10" x14ac:dyDescent="0.55000000000000004">
      <c r="A930" t="s">
        <v>965</v>
      </c>
      <c r="B930" t="s">
        <v>966</v>
      </c>
      <c r="C930" t="s">
        <v>230</v>
      </c>
      <c r="D930" t="s">
        <v>9</v>
      </c>
      <c r="E930" t="s">
        <v>16</v>
      </c>
      <c r="F930" t="s">
        <v>11</v>
      </c>
      <c r="G930" s="3">
        <v>72.8</v>
      </c>
      <c r="H930" s="3">
        <f>G930*E930</f>
        <v>873.59999999999991</v>
      </c>
      <c r="I930">
        <v>1</v>
      </c>
      <c r="J930" t="s">
        <v>4364</v>
      </c>
    </row>
    <row r="931" spans="1:10" x14ac:dyDescent="0.55000000000000004">
      <c r="A931" t="s">
        <v>118</v>
      </c>
      <c r="B931" t="s">
        <v>119</v>
      </c>
      <c r="C931" t="s">
        <v>120</v>
      </c>
      <c r="D931" t="s">
        <v>52</v>
      </c>
      <c r="E931" t="s">
        <v>10</v>
      </c>
      <c r="F931" t="s">
        <v>11</v>
      </c>
      <c r="G931" s="3">
        <v>72.930000000000007</v>
      </c>
      <c r="H931" s="3">
        <f>G931*E931</f>
        <v>437.58000000000004</v>
      </c>
      <c r="I931">
        <v>4</v>
      </c>
      <c r="J931" t="s">
        <v>4364</v>
      </c>
    </row>
    <row r="932" spans="1:10" x14ac:dyDescent="0.55000000000000004">
      <c r="A932" t="s">
        <v>2126</v>
      </c>
      <c r="B932" t="s">
        <v>2124</v>
      </c>
      <c r="C932" t="s">
        <v>14</v>
      </c>
      <c r="D932" t="s">
        <v>2125</v>
      </c>
      <c r="E932" t="s">
        <v>100</v>
      </c>
      <c r="F932" t="s">
        <v>391</v>
      </c>
      <c r="G932" s="3">
        <v>72.930000000000007</v>
      </c>
      <c r="H932" s="3">
        <f>G932*E932</f>
        <v>72.930000000000007</v>
      </c>
      <c r="I932">
        <v>1</v>
      </c>
      <c r="J932" t="s">
        <v>4364</v>
      </c>
    </row>
    <row r="933" spans="1:10" x14ac:dyDescent="0.55000000000000004">
      <c r="A933" t="s">
        <v>105</v>
      </c>
      <c r="B933" t="s">
        <v>106</v>
      </c>
      <c r="C933" t="s">
        <v>8</v>
      </c>
      <c r="D933" t="s">
        <v>52</v>
      </c>
      <c r="E933" t="s">
        <v>10</v>
      </c>
      <c r="F933" t="s">
        <v>11</v>
      </c>
      <c r="G933" s="3">
        <v>73.19</v>
      </c>
      <c r="H933" s="3">
        <f>G933*E933</f>
        <v>439.14</v>
      </c>
      <c r="I933">
        <v>2</v>
      </c>
      <c r="J933" t="s">
        <v>4364</v>
      </c>
    </row>
    <row r="934" spans="1:10" x14ac:dyDescent="0.55000000000000004">
      <c r="A934" t="s">
        <v>457</v>
      </c>
      <c r="B934" t="s">
        <v>458</v>
      </c>
      <c r="C934" t="s">
        <v>78</v>
      </c>
      <c r="D934" t="s">
        <v>20</v>
      </c>
      <c r="E934" t="s">
        <v>10</v>
      </c>
      <c r="F934" t="s">
        <v>11</v>
      </c>
      <c r="G934" s="3">
        <v>73.19</v>
      </c>
      <c r="H934" s="3">
        <f>G934*E934</f>
        <v>439.14</v>
      </c>
      <c r="I934">
        <v>36</v>
      </c>
      <c r="J934" t="s">
        <v>4364</v>
      </c>
    </row>
    <row r="935" spans="1:10" x14ac:dyDescent="0.55000000000000004">
      <c r="A935" t="s">
        <v>729</v>
      </c>
      <c r="B935" t="s">
        <v>512</v>
      </c>
      <c r="C935" t="s">
        <v>26</v>
      </c>
      <c r="D935" t="s">
        <v>15</v>
      </c>
      <c r="E935" t="s">
        <v>10</v>
      </c>
      <c r="F935" t="s">
        <v>11</v>
      </c>
      <c r="G935" s="3">
        <v>73.19</v>
      </c>
      <c r="H935" s="3">
        <f>G935*E935</f>
        <v>439.14</v>
      </c>
      <c r="I935">
        <v>6</v>
      </c>
      <c r="J935" t="s">
        <v>4364</v>
      </c>
    </row>
    <row r="936" spans="1:10" x14ac:dyDescent="0.55000000000000004">
      <c r="A936" t="s">
        <v>1079</v>
      </c>
      <c r="B936" t="s">
        <v>1080</v>
      </c>
      <c r="C936" t="s">
        <v>8</v>
      </c>
      <c r="D936" t="s">
        <v>103</v>
      </c>
      <c r="E936" t="s">
        <v>10</v>
      </c>
      <c r="F936" t="s">
        <v>11</v>
      </c>
      <c r="G936" s="3">
        <v>73.19</v>
      </c>
      <c r="H936" s="3">
        <f>G936*E936</f>
        <v>439.14</v>
      </c>
      <c r="I936">
        <v>4</v>
      </c>
      <c r="J936" t="s">
        <v>4364</v>
      </c>
    </row>
    <row r="937" spans="1:10" x14ac:dyDescent="0.55000000000000004">
      <c r="A937" t="s">
        <v>1102</v>
      </c>
      <c r="B937" t="s">
        <v>1103</v>
      </c>
      <c r="C937" t="s">
        <v>14</v>
      </c>
      <c r="D937" t="s">
        <v>52</v>
      </c>
      <c r="E937" t="s">
        <v>10</v>
      </c>
      <c r="F937" t="s">
        <v>11</v>
      </c>
      <c r="G937" s="3">
        <v>73.19</v>
      </c>
      <c r="H937" s="3">
        <f>G937*E937</f>
        <v>439.14</v>
      </c>
      <c r="I937">
        <v>19</v>
      </c>
      <c r="J937" t="s">
        <v>4364</v>
      </c>
    </row>
    <row r="938" spans="1:10" x14ac:dyDescent="0.55000000000000004">
      <c r="A938" t="s">
        <v>1195</v>
      </c>
      <c r="B938" t="s">
        <v>1194</v>
      </c>
      <c r="C938" t="s">
        <v>19</v>
      </c>
      <c r="D938" t="s">
        <v>9</v>
      </c>
      <c r="E938" t="s">
        <v>10</v>
      </c>
      <c r="F938" t="s">
        <v>11</v>
      </c>
      <c r="G938" s="3">
        <v>73.19</v>
      </c>
      <c r="H938" s="3">
        <f>G938*E938</f>
        <v>439.14</v>
      </c>
      <c r="I938">
        <v>5</v>
      </c>
      <c r="J938" t="s">
        <v>4364</v>
      </c>
    </row>
    <row r="939" spans="1:10" x14ac:dyDescent="0.55000000000000004">
      <c r="A939" t="s">
        <v>1196</v>
      </c>
      <c r="B939" t="s">
        <v>1197</v>
      </c>
      <c r="C939" t="s">
        <v>62</v>
      </c>
      <c r="D939" t="s">
        <v>9</v>
      </c>
      <c r="E939" t="s">
        <v>10</v>
      </c>
      <c r="F939" t="s">
        <v>11</v>
      </c>
      <c r="G939" s="3">
        <v>73.19</v>
      </c>
      <c r="H939" s="3">
        <f>G939*E939</f>
        <v>439.14</v>
      </c>
      <c r="I939">
        <v>7</v>
      </c>
      <c r="J939" t="s">
        <v>4364</v>
      </c>
    </row>
    <row r="940" spans="1:10" x14ac:dyDescent="0.55000000000000004">
      <c r="A940" t="s">
        <v>1293</v>
      </c>
      <c r="B940" t="s">
        <v>1294</v>
      </c>
      <c r="C940" t="s">
        <v>19</v>
      </c>
      <c r="D940" t="s">
        <v>9</v>
      </c>
      <c r="E940" t="s">
        <v>10</v>
      </c>
      <c r="F940" t="s">
        <v>11</v>
      </c>
      <c r="G940" s="3">
        <v>73.19</v>
      </c>
      <c r="H940" s="3">
        <f>G940*E940</f>
        <v>439.14</v>
      </c>
      <c r="I940">
        <v>3</v>
      </c>
      <c r="J940" t="s">
        <v>4364</v>
      </c>
    </row>
    <row r="941" spans="1:10" x14ac:dyDescent="0.55000000000000004">
      <c r="A941" t="s">
        <v>1382</v>
      </c>
      <c r="B941" t="s">
        <v>1383</v>
      </c>
      <c r="C941" t="s">
        <v>19</v>
      </c>
      <c r="D941" t="s">
        <v>9</v>
      </c>
      <c r="E941" t="s">
        <v>10</v>
      </c>
      <c r="F941" t="s">
        <v>11</v>
      </c>
      <c r="G941" s="3">
        <v>73.19</v>
      </c>
      <c r="H941" s="3">
        <f>G941*E941</f>
        <v>439.14</v>
      </c>
      <c r="I941">
        <v>8</v>
      </c>
      <c r="J941" t="s">
        <v>4364</v>
      </c>
    </row>
    <row r="942" spans="1:10" x14ac:dyDescent="0.55000000000000004">
      <c r="A942" t="s">
        <v>1460</v>
      </c>
      <c r="B942" t="s">
        <v>1461</v>
      </c>
      <c r="C942" t="s">
        <v>75</v>
      </c>
      <c r="D942" t="s">
        <v>9</v>
      </c>
      <c r="E942" t="s">
        <v>10</v>
      </c>
      <c r="F942" t="s">
        <v>11</v>
      </c>
      <c r="G942" s="3">
        <v>73.19</v>
      </c>
      <c r="H942" s="3">
        <f>G942*E942</f>
        <v>439.14</v>
      </c>
      <c r="I942">
        <v>10</v>
      </c>
      <c r="J942" t="s">
        <v>4364</v>
      </c>
    </row>
    <row r="943" spans="1:10" x14ac:dyDescent="0.55000000000000004">
      <c r="A943" t="s">
        <v>1508</v>
      </c>
      <c r="B943" t="s">
        <v>1509</v>
      </c>
      <c r="C943" t="s">
        <v>75</v>
      </c>
      <c r="D943" t="s">
        <v>9</v>
      </c>
      <c r="E943" t="s">
        <v>10</v>
      </c>
      <c r="F943" t="s">
        <v>11</v>
      </c>
      <c r="G943" s="3">
        <v>73.19</v>
      </c>
      <c r="H943" s="3">
        <f>G943*E943</f>
        <v>439.14</v>
      </c>
      <c r="I943">
        <v>7</v>
      </c>
      <c r="J943" t="s">
        <v>4364</v>
      </c>
    </row>
    <row r="944" spans="1:10" x14ac:dyDescent="0.55000000000000004">
      <c r="A944" t="s">
        <v>1526</v>
      </c>
      <c r="B944" t="s">
        <v>1383</v>
      </c>
      <c r="C944" t="s">
        <v>37</v>
      </c>
      <c r="D944" t="s">
        <v>9</v>
      </c>
      <c r="E944" t="s">
        <v>10</v>
      </c>
      <c r="F944" t="s">
        <v>11</v>
      </c>
      <c r="G944" s="3">
        <v>73.19</v>
      </c>
      <c r="H944" s="3">
        <f>G944*E944</f>
        <v>439.14</v>
      </c>
      <c r="I944">
        <v>4</v>
      </c>
      <c r="J944" t="s">
        <v>4364</v>
      </c>
    </row>
    <row r="945" spans="1:10" x14ac:dyDescent="0.55000000000000004">
      <c r="A945" t="s">
        <v>1554</v>
      </c>
      <c r="B945" t="s">
        <v>1555</v>
      </c>
      <c r="C945" t="s">
        <v>48</v>
      </c>
      <c r="D945" t="s">
        <v>9</v>
      </c>
      <c r="E945" t="s">
        <v>10</v>
      </c>
      <c r="F945" t="s">
        <v>11</v>
      </c>
      <c r="G945" s="3">
        <v>73.19</v>
      </c>
      <c r="H945" s="3">
        <f>G945*E945</f>
        <v>439.14</v>
      </c>
      <c r="I945">
        <v>2</v>
      </c>
      <c r="J945" t="s">
        <v>4364</v>
      </c>
    </row>
    <row r="946" spans="1:10" x14ac:dyDescent="0.55000000000000004">
      <c r="A946" t="s">
        <v>1665</v>
      </c>
      <c r="B946" t="s">
        <v>1666</v>
      </c>
      <c r="C946" t="s">
        <v>75</v>
      </c>
      <c r="D946" t="s">
        <v>9</v>
      </c>
      <c r="E946" t="s">
        <v>16</v>
      </c>
      <c r="F946" t="s">
        <v>11</v>
      </c>
      <c r="G946" s="3">
        <v>73.19</v>
      </c>
      <c r="H946" s="3">
        <f>G946*E946</f>
        <v>878.28</v>
      </c>
      <c r="I946">
        <v>3</v>
      </c>
      <c r="J946" t="s">
        <v>4364</v>
      </c>
    </row>
    <row r="947" spans="1:10" x14ac:dyDescent="0.55000000000000004">
      <c r="A947" t="s">
        <v>1723</v>
      </c>
      <c r="B947" t="s">
        <v>1724</v>
      </c>
      <c r="C947" t="s">
        <v>37</v>
      </c>
      <c r="D947" t="s">
        <v>404</v>
      </c>
      <c r="E947" t="s">
        <v>10</v>
      </c>
      <c r="F947" t="s">
        <v>11</v>
      </c>
      <c r="G947" s="3">
        <v>73.19</v>
      </c>
      <c r="H947" s="3">
        <f>G947*E947</f>
        <v>439.14</v>
      </c>
      <c r="I947">
        <v>5</v>
      </c>
      <c r="J947" t="s">
        <v>4364</v>
      </c>
    </row>
    <row r="948" spans="1:10" x14ac:dyDescent="0.55000000000000004">
      <c r="A948" t="s">
        <v>1751</v>
      </c>
      <c r="B948" t="s">
        <v>1752</v>
      </c>
      <c r="C948" t="s">
        <v>37</v>
      </c>
      <c r="D948" t="s">
        <v>9</v>
      </c>
      <c r="E948" t="s">
        <v>10</v>
      </c>
      <c r="F948" t="s">
        <v>11</v>
      </c>
      <c r="G948" s="3">
        <v>73.19</v>
      </c>
      <c r="H948" s="3">
        <f>G948*E948</f>
        <v>439.14</v>
      </c>
      <c r="I948">
        <v>6</v>
      </c>
      <c r="J948" t="s">
        <v>4364</v>
      </c>
    </row>
    <row r="949" spans="1:10" x14ac:dyDescent="0.55000000000000004">
      <c r="A949" t="s">
        <v>1787</v>
      </c>
      <c r="B949" t="s">
        <v>418</v>
      </c>
      <c r="C949" t="s">
        <v>19</v>
      </c>
      <c r="D949" t="s">
        <v>9</v>
      </c>
      <c r="E949" t="s">
        <v>10</v>
      </c>
      <c r="F949" t="s">
        <v>11</v>
      </c>
      <c r="G949" s="3">
        <v>73.19</v>
      </c>
      <c r="H949" s="3">
        <f>G949*E949</f>
        <v>439.14</v>
      </c>
      <c r="I949">
        <v>5</v>
      </c>
      <c r="J949" t="s">
        <v>4364</v>
      </c>
    </row>
    <row r="950" spans="1:10" x14ac:dyDescent="0.55000000000000004">
      <c r="A950" t="s">
        <v>1815</v>
      </c>
      <c r="B950" t="s">
        <v>1816</v>
      </c>
      <c r="C950" t="s">
        <v>8</v>
      </c>
      <c r="D950" t="s">
        <v>9</v>
      </c>
      <c r="E950" t="s">
        <v>16</v>
      </c>
      <c r="F950" t="s">
        <v>11</v>
      </c>
      <c r="G950" s="3">
        <v>73.19</v>
      </c>
      <c r="H950" s="3">
        <f>G950*E950</f>
        <v>878.28</v>
      </c>
      <c r="I950">
        <v>1</v>
      </c>
      <c r="J950" t="s">
        <v>4364</v>
      </c>
    </row>
    <row r="951" spans="1:10" x14ac:dyDescent="0.55000000000000004">
      <c r="A951" t="s">
        <v>1921</v>
      </c>
      <c r="B951" t="s">
        <v>1654</v>
      </c>
      <c r="C951" t="s">
        <v>14</v>
      </c>
      <c r="D951" t="s">
        <v>20</v>
      </c>
      <c r="E951" t="s">
        <v>10</v>
      </c>
      <c r="F951" t="s">
        <v>11</v>
      </c>
      <c r="G951" s="3">
        <v>73.19</v>
      </c>
      <c r="H951" s="3">
        <f>G951*E951</f>
        <v>439.14</v>
      </c>
      <c r="I951">
        <v>5</v>
      </c>
      <c r="J951" t="s">
        <v>4364</v>
      </c>
    </row>
    <row r="952" spans="1:10" x14ac:dyDescent="0.55000000000000004">
      <c r="A952" t="s">
        <v>2158</v>
      </c>
      <c r="B952" t="s">
        <v>2159</v>
      </c>
      <c r="C952" t="s">
        <v>48</v>
      </c>
      <c r="D952" t="s">
        <v>9</v>
      </c>
      <c r="E952" t="s">
        <v>10</v>
      </c>
      <c r="F952" t="s">
        <v>11</v>
      </c>
      <c r="G952" s="3">
        <v>73.19</v>
      </c>
      <c r="H952" s="3">
        <f>G952*E952</f>
        <v>439.14</v>
      </c>
      <c r="I952">
        <v>1</v>
      </c>
      <c r="J952" t="s">
        <v>4364</v>
      </c>
    </row>
    <row r="953" spans="1:10" x14ac:dyDescent="0.55000000000000004">
      <c r="A953" t="s">
        <v>2168</v>
      </c>
      <c r="B953" t="s">
        <v>2169</v>
      </c>
      <c r="C953" t="s">
        <v>62</v>
      </c>
      <c r="D953" t="s">
        <v>9</v>
      </c>
      <c r="E953" t="s">
        <v>16</v>
      </c>
      <c r="F953" t="s">
        <v>11</v>
      </c>
      <c r="G953" s="3">
        <v>73.19</v>
      </c>
      <c r="H953" s="3">
        <f>G953*E953</f>
        <v>878.28</v>
      </c>
      <c r="I953">
        <v>1</v>
      </c>
      <c r="J953" t="s">
        <v>4364</v>
      </c>
    </row>
    <row r="954" spans="1:10" x14ac:dyDescent="0.55000000000000004">
      <c r="A954" t="s">
        <v>2176</v>
      </c>
      <c r="B954" t="s">
        <v>2177</v>
      </c>
      <c r="C954" t="s">
        <v>55</v>
      </c>
      <c r="D954" t="s">
        <v>9</v>
      </c>
      <c r="E954" t="s">
        <v>10</v>
      </c>
      <c r="F954" t="s">
        <v>11</v>
      </c>
      <c r="G954" s="3">
        <v>73.19</v>
      </c>
      <c r="H954" s="3">
        <f>G954*E954</f>
        <v>439.14</v>
      </c>
      <c r="I954">
        <v>1</v>
      </c>
      <c r="J954" t="s">
        <v>4364</v>
      </c>
    </row>
    <row r="955" spans="1:10" x14ac:dyDescent="0.55000000000000004">
      <c r="A955" t="s">
        <v>2184</v>
      </c>
      <c r="B955" t="s">
        <v>2185</v>
      </c>
      <c r="C955" t="s">
        <v>55</v>
      </c>
      <c r="D955" t="s">
        <v>20</v>
      </c>
      <c r="E955" t="s">
        <v>10</v>
      </c>
      <c r="F955" t="s">
        <v>11</v>
      </c>
      <c r="G955" s="3">
        <v>73.19</v>
      </c>
      <c r="H955" s="3">
        <f>G955*E955</f>
        <v>439.14</v>
      </c>
      <c r="I955">
        <v>1</v>
      </c>
      <c r="J955" t="s">
        <v>4364</v>
      </c>
    </row>
    <row r="956" spans="1:10" x14ac:dyDescent="0.55000000000000004">
      <c r="A956" t="s">
        <v>2387</v>
      </c>
      <c r="B956" t="s">
        <v>2388</v>
      </c>
      <c r="C956" t="s">
        <v>55</v>
      </c>
      <c r="D956" t="s">
        <v>9</v>
      </c>
      <c r="E956" t="s">
        <v>10</v>
      </c>
      <c r="F956" t="s">
        <v>11</v>
      </c>
      <c r="G956" s="3">
        <v>73.19</v>
      </c>
      <c r="H956" s="3">
        <f>G956*E956</f>
        <v>439.14</v>
      </c>
      <c r="I956">
        <v>4</v>
      </c>
      <c r="J956" t="s">
        <v>4364</v>
      </c>
    </row>
    <row r="957" spans="1:10" x14ac:dyDescent="0.55000000000000004">
      <c r="A957" t="s">
        <v>2490</v>
      </c>
      <c r="B957" t="s">
        <v>577</v>
      </c>
      <c r="C957" t="s">
        <v>48</v>
      </c>
      <c r="D957" t="s">
        <v>9</v>
      </c>
      <c r="E957" t="s">
        <v>10</v>
      </c>
      <c r="F957" t="s">
        <v>11</v>
      </c>
      <c r="G957" s="3">
        <v>73.19</v>
      </c>
      <c r="H957" s="3">
        <f>G957*E957</f>
        <v>439.14</v>
      </c>
      <c r="I957">
        <v>1</v>
      </c>
      <c r="J957" t="s">
        <v>4364</v>
      </c>
    </row>
    <row r="958" spans="1:10" x14ac:dyDescent="0.55000000000000004">
      <c r="A958" t="s">
        <v>2509</v>
      </c>
      <c r="B958" t="s">
        <v>2364</v>
      </c>
      <c r="C958" t="s">
        <v>48</v>
      </c>
      <c r="D958" t="s">
        <v>9</v>
      </c>
      <c r="E958" t="s">
        <v>10</v>
      </c>
      <c r="F958" t="s">
        <v>11</v>
      </c>
      <c r="G958" s="3">
        <v>73.19</v>
      </c>
      <c r="H958" s="3">
        <f>G958*E958</f>
        <v>439.14</v>
      </c>
      <c r="I958">
        <v>1</v>
      </c>
      <c r="J958" t="s">
        <v>4364</v>
      </c>
    </row>
    <row r="959" spans="1:10" x14ac:dyDescent="0.55000000000000004">
      <c r="A959" t="s">
        <v>2513</v>
      </c>
      <c r="B959" t="s">
        <v>2514</v>
      </c>
      <c r="C959" t="s">
        <v>19</v>
      </c>
      <c r="D959" t="s">
        <v>9</v>
      </c>
      <c r="E959" t="s">
        <v>10</v>
      </c>
      <c r="F959" t="s">
        <v>11</v>
      </c>
      <c r="G959" s="3">
        <v>73.19</v>
      </c>
      <c r="H959" s="3">
        <f>G959*E959</f>
        <v>439.14</v>
      </c>
      <c r="I959">
        <v>1</v>
      </c>
      <c r="J959" t="s">
        <v>4364</v>
      </c>
    </row>
    <row r="960" spans="1:10" x14ac:dyDescent="0.55000000000000004">
      <c r="A960" t="s">
        <v>2532</v>
      </c>
      <c r="B960" t="s">
        <v>2533</v>
      </c>
      <c r="C960" t="s">
        <v>19</v>
      </c>
      <c r="D960" t="s">
        <v>9</v>
      </c>
      <c r="E960" t="s">
        <v>10</v>
      </c>
      <c r="F960" t="s">
        <v>11</v>
      </c>
      <c r="G960" s="3">
        <v>73.19</v>
      </c>
      <c r="H960" s="3">
        <f>G960*E960</f>
        <v>439.14</v>
      </c>
      <c r="I960">
        <v>1</v>
      </c>
      <c r="J960" t="s">
        <v>4364</v>
      </c>
    </row>
    <row r="961" spans="1:10" x14ac:dyDescent="0.55000000000000004">
      <c r="A961" t="s">
        <v>2570</v>
      </c>
      <c r="B961" t="s">
        <v>2571</v>
      </c>
      <c r="C961" t="s">
        <v>48</v>
      </c>
      <c r="D961" t="s">
        <v>9</v>
      </c>
      <c r="E961" t="s">
        <v>16</v>
      </c>
      <c r="F961" t="s">
        <v>11</v>
      </c>
      <c r="G961" s="3">
        <v>73.19</v>
      </c>
      <c r="H961" s="3">
        <f>G961*E961</f>
        <v>878.28</v>
      </c>
      <c r="I961">
        <v>1</v>
      </c>
      <c r="J961" t="s">
        <v>4364</v>
      </c>
    </row>
    <row r="962" spans="1:10" x14ac:dyDescent="0.55000000000000004">
      <c r="A962" t="s">
        <v>2594</v>
      </c>
      <c r="B962" t="s">
        <v>2595</v>
      </c>
      <c r="C962" t="s">
        <v>14</v>
      </c>
      <c r="D962" t="s">
        <v>52</v>
      </c>
      <c r="E962" t="s">
        <v>10</v>
      </c>
      <c r="F962" t="s">
        <v>11</v>
      </c>
      <c r="G962" s="3">
        <v>73.19</v>
      </c>
      <c r="H962" s="3">
        <f>G962*E962</f>
        <v>439.14</v>
      </c>
      <c r="I962">
        <v>5</v>
      </c>
      <c r="J962" t="s">
        <v>4364</v>
      </c>
    </row>
    <row r="963" spans="1:10" x14ac:dyDescent="0.55000000000000004">
      <c r="A963" t="s">
        <v>2695</v>
      </c>
      <c r="B963" t="s">
        <v>1406</v>
      </c>
      <c r="C963" t="s">
        <v>62</v>
      </c>
      <c r="D963" t="s">
        <v>20</v>
      </c>
      <c r="E963" t="s">
        <v>16</v>
      </c>
      <c r="F963" t="s">
        <v>11</v>
      </c>
      <c r="G963" s="3">
        <v>73.19</v>
      </c>
      <c r="H963" s="3">
        <f>G963*E963</f>
        <v>878.28</v>
      </c>
      <c r="I963">
        <v>4</v>
      </c>
      <c r="J963" t="s">
        <v>4364</v>
      </c>
    </row>
    <row r="964" spans="1:10" x14ac:dyDescent="0.55000000000000004">
      <c r="A964" t="s">
        <v>2830</v>
      </c>
      <c r="B964" t="s">
        <v>2831</v>
      </c>
      <c r="C964" t="s">
        <v>48</v>
      </c>
      <c r="D964" t="s">
        <v>9</v>
      </c>
      <c r="E964" t="s">
        <v>10</v>
      </c>
      <c r="F964" t="s">
        <v>11</v>
      </c>
      <c r="G964" s="3">
        <v>73.19</v>
      </c>
      <c r="H964" s="3">
        <f>G964*E964</f>
        <v>439.14</v>
      </c>
      <c r="I964">
        <v>1</v>
      </c>
      <c r="J964" t="s">
        <v>4364</v>
      </c>
    </row>
    <row r="965" spans="1:10" x14ac:dyDescent="0.55000000000000004">
      <c r="A965" t="s">
        <v>2930</v>
      </c>
      <c r="B965" t="s">
        <v>1547</v>
      </c>
      <c r="C965" t="s">
        <v>48</v>
      </c>
      <c r="D965" t="s">
        <v>9</v>
      </c>
      <c r="E965" t="s">
        <v>10</v>
      </c>
      <c r="F965" t="s">
        <v>11</v>
      </c>
      <c r="G965" s="3">
        <v>73.19</v>
      </c>
      <c r="H965" s="3">
        <f>G965*E965</f>
        <v>439.14</v>
      </c>
      <c r="I965">
        <v>5</v>
      </c>
      <c r="J965" t="s">
        <v>4364</v>
      </c>
    </row>
    <row r="966" spans="1:10" x14ac:dyDescent="0.55000000000000004">
      <c r="A966" t="s">
        <v>2939</v>
      </c>
      <c r="B966" t="s">
        <v>2940</v>
      </c>
      <c r="C966" t="s">
        <v>55</v>
      </c>
      <c r="D966" t="s">
        <v>9</v>
      </c>
      <c r="E966" t="s">
        <v>10</v>
      </c>
      <c r="F966" t="s">
        <v>11</v>
      </c>
      <c r="G966" s="3">
        <v>73.19</v>
      </c>
      <c r="H966" s="3">
        <f>G966*E966</f>
        <v>439.14</v>
      </c>
      <c r="I966">
        <v>2</v>
      </c>
      <c r="J966" t="s">
        <v>4364</v>
      </c>
    </row>
    <row r="967" spans="1:10" x14ac:dyDescent="0.55000000000000004">
      <c r="A967" t="s">
        <v>3302</v>
      </c>
      <c r="B967" t="s">
        <v>3303</v>
      </c>
      <c r="C967" t="s">
        <v>34</v>
      </c>
      <c r="D967" t="s">
        <v>20</v>
      </c>
      <c r="E967" t="s">
        <v>10</v>
      </c>
      <c r="F967" t="s">
        <v>11</v>
      </c>
      <c r="G967" s="3">
        <v>73.19</v>
      </c>
      <c r="H967" s="3">
        <f>G967*E967</f>
        <v>439.14</v>
      </c>
      <c r="I967">
        <v>1</v>
      </c>
      <c r="J967" t="s">
        <v>4364</v>
      </c>
    </row>
    <row r="968" spans="1:10" x14ac:dyDescent="0.55000000000000004">
      <c r="A968" t="s">
        <v>3424</v>
      </c>
      <c r="B968" t="s">
        <v>3425</v>
      </c>
      <c r="C968" t="s">
        <v>14</v>
      </c>
      <c r="D968" t="s">
        <v>9</v>
      </c>
      <c r="E968" t="s">
        <v>10</v>
      </c>
      <c r="F968" t="s">
        <v>11</v>
      </c>
      <c r="G968" s="3">
        <v>73.19</v>
      </c>
      <c r="H968" s="3">
        <f>G968*E968</f>
        <v>439.14</v>
      </c>
      <c r="I968">
        <v>1</v>
      </c>
      <c r="J968" t="s">
        <v>4364</v>
      </c>
    </row>
    <row r="969" spans="1:10" x14ac:dyDescent="0.55000000000000004">
      <c r="A969" t="s">
        <v>3464</v>
      </c>
      <c r="B969" t="s">
        <v>3465</v>
      </c>
      <c r="C969" t="s">
        <v>62</v>
      </c>
      <c r="D969" t="s">
        <v>9</v>
      </c>
      <c r="E969" t="s">
        <v>10</v>
      </c>
      <c r="F969" t="s">
        <v>11</v>
      </c>
      <c r="G969" s="3">
        <v>73.19</v>
      </c>
      <c r="H969" s="3">
        <f>G969*E969</f>
        <v>439.14</v>
      </c>
      <c r="I969">
        <v>1</v>
      </c>
      <c r="J969" t="s">
        <v>4364</v>
      </c>
    </row>
    <row r="970" spans="1:10" x14ac:dyDescent="0.55000000000000004">
      <c r="A970" t="s">
        <v>3487</v>
      </c>
      <c r="B970" t="s">
        <v>3488</v>
      </c>
      <c r="C970" t="s">
        <v>75</v>
      </c>
      <c r="D970" t="s">
        <v>9</v>
      </c>
      <c r="E970" t="s">
        <v>10</v>
      </c>
      <c r="F970" t="s">
        <v>11</v>
      </c>
      <c r="G970" s="3">
        <v>73.19</v>
      </c>
      <c r="H970" s="3">
        <f>G970*E970</f>
        <v>439.14</v>
      </c>
      <c r="I970">
        <v>3</v>
      </c>
      <c r="J970" t="s">
        <v>4364</v>
      </c>
    </row>
    <row r="971" spans="1:10" x14ac:dyDescent="0.55000000000000004">
      <c r="A971" t="s">
        <v>3493</v>
      </c>
      <c r="B971" t="s">
        <v>3494</v>
      </c>
      <c r="C971" t="s">
        <v>62</v>
      </c>
      <c r="D971" t="s">
        <v>155</v>
      </c>
      <c r="E971" t="s">
        <v>16</v>
      </c>
      <c r="F971" t="s">
        <v>11</v>
      </c>
      <c r="G971" s="3">
        <v>73.19</v>
      </c>
      <c r="H971" s="3">
        <f>G971*E971</f>
        <v>878.28</v>
      </c>
      <c r="I971">
        <v>1</v>
      </c>
      <c r="J971" t="s">
        <v>4364</v>
      </c>
    </row>
    <row r="972" spans="1:10" x14ac:dyDescent="0.55000000000000004">
      <c r="A972" t="s">
        <v>3501</v>
      </c>
      <c r="B972" t="s">
        <v>3502</v>
      </c>
      <c r="C972" t="s">
        <v>62</v>
      </c>
      <c r="D972" t="s">
        <v>9</v>
      </c>
      <c r="E972" t="s">
        <v>16</v>
      </c>
      <c r="F972" t="s">
        <v>11</v>
      </c>
      <c r="G972" s="3">
        <v>73.19</v>
      </c>
      <c r="H972" s="3">
        <f>G972*E972</f>
        <v>878.28</v>
      </c>
      <c r="I972">
        <v>2</v>
      </c>
      <c r="J972" t="s">
        <v>4364</v>
      </c>
    </row>
    <row r="973" spans="1:10" x14ac:dyDescent="0.55000000000000004">
      <c r="A973" t="s">
        <v>3676</v>
      </c>
      <c r="B973" t="s">
        <v>3677</v>
      </c>
      <c r="C973" t="s">
        <v>19</v>
      </c>
      <c r="D973" t="s">
        <v>9</v>
      </c>
      <c r="E973" t="s">
        <v>10</v>
      </c>
      <c r="F973" t="s">
        <v>11</v>
      </c>
      <c r="G973" s="3">
        <v>73.19</v>
      </c>
      <c r="H973" s="3">
        <f>G973*E973</f>
        <v>439.14</v>
      </c>
      <c r="I973">
        <v>1</v>
      </c>
      <c r="J973" t="s">
        <v>4364</v>
      </c>
    </row>
    <row r="974" spans="1:10" x14ac:dyDescent="0.55000000000000004">
      <c r="A974" t="s">
        <v>3754</v>
      </c>
      <c r="B974" t="s">
        <v>3755</v>
      </c>
      <c r="C974" t="s">
        <v>55</v>
      </c>
      <c r="D974" t="s">
        <v>9</v>
      </c>
      <c r="E974" t="s">
        <v>10</v>
      </c>
      <c r="F974" t="s">
        <v>11</v>
      </c>
      <c r="G974" s="3">
        <v>73.19</v>
      </c>
      <c r="H974" s="3">
        <f>G974*E974</f>
        <v>439.14</v>
      </c>
      <c r="I974">
        <v>6</v>
      </c>
      <c r="J974" t="s">
        <v>4364</v>
      </c>
    </row>
    <row r="975" spans="1:10" x14ac:dyDescent="0.55000000000000004">
      <c r="A975" t="s">
        <v>3796</v>
      </c>
      <c r="B975" t="s">
        <v>3797</v>
      </c>
      <c r="C975" t="s">
        <v>14</v>
      </c>
      <c r="D975" t="s">
        <v>9</v>
      </c>
      <c r="E975" t="s">
        <v>10</v>
      </c>
      <c r="F975" t="s">
        <v>11</v>
      </c>
      <c r="G975" s="3">
        <v>73.19</v>
      </c>
      <c r="H975" s="3">
        <f>G975*E975</f>
        <v>439.14</v>
      </c>
      <c r="I975">
        <v>18</v>
      </c>
      <c r="J975" t="s">
        <v>4364</v>
      </c>
    </row>
    <row r="976" spans="1:10" x14ac:dyDescent="0.55000000000000004">
      <c r="A976" t="s">
        <v>3812</v>
      </c>
      <c r="B976" t="s">
        <v>3813</v>
      </c>
      <c r="C976" t="s">
        <v>19</v>
      </c>
      <c r="D976" t="s">
        <v>20</v>
      </c>
      <c r="E976" t="s">
        <v>10</v>
      </c>
      <c r="F976" t="s">
        <v>11</v>
      </c>
      <c r="G976" s="3">
        <v>73.19</v>
      </c>
      <c r="H976" s="3">
        <f>G976*E976</f>
        <v>439.14</v>
      </c>
      <c r="I976">
        <v>4</v>
      </c>
      <c r="J976" t="s">
        <v>4364</v>
      </c>
    </row>
    <row r="977" spans="1:10" x14ac:dyDescent="0.55000000000000004">
      <c r="A977" t="s">
        <v>3865</v>
      </c>
      <c r="B977" t="s">
        <v>3866</v>
      </c>
      <c r="C977" t="s">
        <v>8</v>
      </c>
      <c r="D977" t="s">
        <v>52</v>
      </c>
      <c r="E977" t="s">
        <v>10</v>
      </c>
      <c r="F977" t="s">
        <v>11</v>
      </c>
      <c r="G977" s="3">
        <v>73.19</v>
      </c>
      <c r="H977" s="3">
        <f>G977*E977</f>
        <v>439.14</v>
      </c>
      <c r="I977">
        <v>4</v>
      </c>
      <c r="J977" t="s">
        <v>4364</v>
      </c>
    </row>
    <row r="978" spans="1:10" x14ac:dyDescent="0.55000000000000004">
      <c r="A978" t="s">
        <v>4017</v>
      </c>
      <c r="B978" t="s">
        <v>4018</v>
      </c>
      <c r="C978" t="s">
        <v>55</v>
      </c>
      <c r="D978" t="s">
        <v>9</v>
      </c>
      <c r="E978" t="s">
        <v>10</v>
      </c>
      <c r="F978" t="s">
        <v>11</v>
      </c>
      <c r="G978" s="3">
        <v>73.19</v>
      </c>
      <c r="H978" s="3">
        <f>G978*E978</f>
        <v>439.14</v>
      </c>
      <c r="I978">
        <v>5</v>
      </c>
      <c r="J978" t="s">
        <v>4364</v>
      </c>
    </row>
    <row r="979" spans="1:10" x14ac:dyDescent="0.55000000000000004">
      <c r="A979" t="s">
        <v>4137</v>
      </c>
      <c r="B979" t="s">
        <v>4138</v>
      </c>
      <c r="C979" t="s">
        <v>37</v>
      </c>
      <c r="D979" t="s">
        <v>9</v>
      </c>
      <c r="E979" t="s">
        <v>10</v>
      </c>
      <c r="F979" t="s">
        <v>11</v>
      </c>
      <c r="G979" s="3">
        <v>73.19</v>
      </c>
      <c r="H979" s="3">
        <f>G979*E979</f>
        <v>439.14</v>
      </c>
      <c r="I979">
        <v>1</v>
      </c>
      <c r="J979" t="s">
        <v>4364</v>
      </c>
    </row>
    <row r="980" spans="1:10" x14ac:dyDescent="0.55000000000000004">
      <c r="A980" t="s">
        <v>672</v>
      </c>
      <c r="B980" t="s">
        <v>673</v>
      </c>
      <c r="C980" t="s">
        <v>19</v>
      </c>
      <c r="D980" t="s">
        <v>9</v>
      </c>
      <c r="E980" t="s">
        <v>10</v>
      </c>
      <c r="F980" t="s">
        <v>11</v>
      </c>
      <c r="G980" s="3">
        <v>73.45</v>
      </c>
      <c r="H980" s="3">
        <f>G980*E980</f>
        <v>440.70000000000005</v>
      </c>
      <c r="I980">
        <v>1</v>
      </c>
      <c r="J980" t="s">
        <v>4364</v>
      </c>
    </row>
    <row r="981" spans="1:10" x14ac:dyDescent="0.55000000000000004">
      <c r="A981" t="s">
        <v>1068</v>
      </c>
      <c r="B981" t="s">
        <v>1069</v>
      </c>
      <c r="C981" t="s">
        <v>14</v>
      </c>
      <c r="D981" t="s">
        <v>9</v>
      </c>
      <c r="E981" t="s">
        <v>10</v>
      </c>
      <c r="F981" t="s">
        <v>11</v>
      </c>
      <c r="G981" s="3">
        <v>73.45</v>
      </c>
      <c r="H981" s="3">
        <f>G981*E981</f>
        <v>440.70000000000005</v>
      </c>
      <c r="I981">
        <v>3</v>
      </c>
      <c r="J981" t="s">
        <v>4364</v>
      </c>
    </row>
    <row r="982" spans="1:10" x14ac:dyDescent="0.55000000000000004">
      <c r="A982" t="s">
        <v>3385</v>
      </c>
      <c r="B982" t="s">
        <v>3386</v>
      </c>
      <c r="C982" t="s">
        <v>19</v>
      </c>
      <c r="D982" t="s">
        <v>9</v>
      </c>
      <c r="E982" t="s">
        <v>10</v>
      </c>
      <c r="F982" t="s">
        <v>11</v>
      </c>
      <c r="G982" s="3">
        <v>73.45</v>
      </c>
      <c r="H982" s="3">
        <f>G982*E982</f>
        <v>440.70000000000005</v>
      </c>
      <c r="I982">
        <v>1</v>
      </c>
      <c r="J982" t="s">
        <v>4364</v>
      </c>
    </row>
    <row r="983" spans="1:10" x14ac:dyDescent="0.55000000000000004">
      <c r="A983" t="s">
        <v>3712</v>
      </c>
      <c r="B983" t="s">
        <v>2712</v>
      </c>
      <c r="C983" t="s">
        <v>37</v>
      </c>
      <c r="D983" t="s">
        <v>20</v>
      </c>
      <c r="E983" t="s">
        <v>63</v>
      </c>
      <c r="F983" t="s">
        <v>11</v>
      </c>
      <c r="G983" s="3">
        <v>73.45</v>
      </c>
      <c r="H983" s="3">
        <f>G983*E983</f>
        <v>220.35000000000002</v>
      </c>
      <c r="I983">
        <v>2</v>
      </c>
      <c r="J983" t="s">
        <v>4364</v>
      </c>
    </row>
    <row r="984" spans="1:10" x14ac:dyDescent="0.55000000000000004">
      <c r="A984" t="s">
        <v>4012</v>
      </c>
      <c r="B984" t="s">
        <v>4013</v>
      </c>
      <c r="C984" t="s">
        <v>51</v>
      </c>
      <c r="D984" t="s">
        <v>52</v>
      </c>
      <c r="E984" t="s">
        <v>63</v>
      </c>
      <c r="F984" t="s">
        <v>11</v>
      </c>
      <c r="G984" s="3">
        <v>73.45</v>
      </c>
      <c r="H984" s="3">
        <f>G984*E984</f>
        <v>220.35000000000002</v>
      </c>
      <c r="I984">
        <v>2</v>
      </c>
      <c r="J984" t="s">
        <v>4364</v>
      </c>
    </row>
    <row r="985" spans="1:10" x14ac:dyDescent="0.55000000000000004">
      <c r="A985" t="s">
        <v>3020</v>
      </c>
      <c r="B985" t="s">
        <v>3021</v>
      </c>
      <c r="C985" t="s">
        <v>48</v>
      </c>
      <c r="D985" t="s">
        <v>15</v>
      </c>
      <c r="E985" t="s">
        <v>63</v>
      </c>
      <c r="F985" t="s">
        <v>23</v>
      </c>
      <c r="G985" s="3">
        <v>73.97</v>
      </c>
      <c r="H985" s="3">
        <f>G985*E985</f>
        <v>221.91</v>
      </c>
      <c r="I985">
        <v>3</v>
      </c>
      <c r="J985" t="s">
        <v>4364</v>
      </c>
    </row>
    <row r="986" spans="1:10" x14ac:dyDescent="0.55000000000000004">
      <c r="A986" t="s">
        <v>3152</v>
      </c>
      <c r="B986" t="s">
        <v>3153</v>
      </c>
      <c r="C986" t="s">
        <v>62</v>
      </c>
      <c r="D986" t="s">
        <v>20</v>
      </c>
      <c r="E986" t="s">
        <v>63</v>
      </c>
      <c r="F986" t="s">
        <v>11</v>
      </c>
      <c r="G986" s="3">
        <v>73.97</v>
      </c>
      <c r="H986" s="3">
        <f>G986*E986</f>
        <v>221.91</v>
      </c>
      <c r="I986">
        <v>2</v>
      </c>
      <c r="J986" t="s">
        <v>4364</v>
      </c>
    </row>
    <row r="987" spans="1:10" x14ac:dyDescent="0.55000000000000004">
      <c r="A987" t="s">
        <v>270</v>
      </c>
      <c r="B987" t="s">
        <v>271</v>
      </c>
      <c r="C987" t="s">
        <v>37</v>
      </c>
      <c r="D987" t="s">
        <v>9</v>
      </c>
      <c r="E987" t="s">
        <v>16</v>
      </c>
      <c r="F987" t="s">
        <v>11</v>
      </c>
      <c r="G987" s="3">
        <v>74.23</v>
      </c>
      <c r="H987" s="3">
        <f>G987*E987</f>
        <v>890.76</v>
      </c>
      <c r="I987">
        <v>5</v>
      </c>
      <c r="J987" t="s">
        <v>4364</v>
      </c>
    </row>
    <row r="988" spans="1:10" x14ac:dyDescent="0.55000000000000004">
      <c r="A988" t="s">
        <v>3278</v>
      </c>
      <c r="B988" t="s">
        <v>3279</v>
      </c>
      <c r="C988" t="s">
        <v>48</v>
      </c>
      <c r="D988" t="s">
        <v>20</v>
      </c>
      <c r="E988" t="s">
        <v>10</v>
      </c>
      <c r="F988" t="s">
        <v>11</v>
      </c>
      <c r="G988" s="3">
        <v>74.23</v>
      </c>
      <c r="H988" s="3">
        <f>G988*E988</f>
        <v>445.38</v>
      </c>
      <c r="I988">
        <v>2</v>
      </c>
      <c r="J988" t="s">
        <v>4364</v>
      </c>
    </row>
    <row r="989" spans="1:10" x14ac:dyDescent="0.55000000000000004">
      <c r="A989" t="s">
        <v>254</v>
      </c>
      <c r="B989" t="s">
        <v>255</v>
      </c>
      <c r="C989" t="s">
        <v>14</v>
      </c>
      <c r="D989" t="s">
        <v>9</v>
      </c>
      <c r="E989" t="s">
        <v>10</v>
      </c>
      <c r="F989" t="s">
        <v>11</v>
      </c>
      <c r="G989" s="3">
        <v>74.489999999999995</v>
      </c>
      <c r="H989" s="3">
        <f>G989*E989</f>
        <v>446.93999999999994</v>
      </c>
      <c r="I989">
        <v>2</v>
      </c>
      <c r="J989" t="s">
        <v>4364</v>
      </c>
    </row>
    <row r="990" spans="1:10" x14ac:dyDescent="0.55000000000000004">
      <c r="A990" t="s">
        <v>1441</v>
      </c>
      <c r="B990" t="s">
        <v>1442</v>
      </c>
      <c r="C990" t="s">
        <v>19</v>
      </c>
      <c r="D990" t="s">
        <v>155</v>
      </c>
      <c r="E990" t="s">
        <v>10</v>
      </c>
      <c r="F990" t="s">
        <v>11</v>
      </c>
      <c r="G990" s="3">
        <v>74.489999999999995</v>
      </c>
      <c r="H990" s="3">
        <f>G990*E990</f>
        <v>446.93999999999994</v>
      </c>
      <c r="I990">
        <v>3</v>
      </c>
      <c r="J990" t="s">
        <v>4364</v>
      </c>
    </row>
    <row r="991" spans="1:10" x14ac:dyDescent="0.55000000000000004">
      <c r="A991" t="s">
        <v>2955</v>
      </c>
      <c r="B991" t="s">
        <v>2746</v>
      </c>
      <c r="C991" t="s">
        <v>8</v>
      </c>
      <c r="D991" t="s">
        <v>9</v>
      </c>
      <c r="E991" t="s">
        <v>10</v>
      </c>
      <c r="F991" t="s">
        <v>11</v>
      </c>
      <c r="G991" s="3">
        <v>74.489999999999995</v>
      </c>
      <c r="H991" s="3">
        <f>G991*E991</f>
        <v>446.93999999999994</v>
      </c>
      <c r="I991">
        <v>38</v>
      </c>
      <c r="J991" t="s">
        <v>4364</v>
      </c>
    </row>
    <row r="992" spans="1:10" x14ac:dyDescent="0.55000000000000004">
      <c r="A992" t="s">
        <v>3857</v>
      </c>
      <c r="B992" t="s">
        <v>3858</v>
      </c>
      <c r="C992" t="s">
        <v>29</v>
      </c>
      <c r="D992" t="s">
        <v>20</v>
      </c>
      <c r="E992" t="s">
        <v>10</v>
      </c>
      <c r="F992" t="s">
        <v>23</v>
      </c>
      <c r="G992" s="3">
        <v>74.489999999999995</v>
      </c>
      <c r="H992" s="3">
        <f>G992*E992</f>
        <v>446.93999999999994</v>
      </c>
      <c r="I992">
        <v>1</v>
      </c>
      <c r="J992" t="s">
        <v>4364</v>
      </c>
    </row>
    <row r="993" spans="1:10" x14ac:dyDescent="0.55000000000000004">
      <c r="A993" t="s">
        <v>4137</v>
      </c>
      <c r="B993" t="s">
        <v>4138</v>
      </c>
      <c r="C993" t="s">
        <v>37</v>
      </c>
      <c r="D993" t="s">
        <v>9</v>
      </c>
      <c r="E993" t="s">
        <v>10</v>
      </c>
      <c r="F993" t="s">
        <v>11</v>
      </c>
      <c r="G993" s="3">
        <v>74.489999999999995</v>
      </c>
      <c r="H993" s="3">
        <f>G993*E993</f>
        <v>446.93999999999994</v>
      </c>
      <c r="I993">
        <v>4</v>
      </c>
      <c r="J993" t="s">
        <v>4364</v>
      </c>
    </row>
    <row r="994" spans="1:10" x14ac:dyDescent="0.55000000000000004">
      <c r="A994" t="s">
        <v>2379</v>
      </c>
      <c r="B994" t="s">
        <v>2380</v>
      </c>
      <c r="C994" t="s">
        <v>19</v>
      </c>
      <c r="D994" t="s">
        <v>9</v>
      </c>
      <c r="E994" t="s">
        <v>16</v>
      </c>
      <c r="F994" t="s">
        <v>11</v>
      </c>
      <c r="G994" s="3">
        <v>74.62</v>
      </c>
      <c r="H994" s="3">
        <f>G994*E994</f>
        <v>895.44</v>
      </c>
      <c r="I994">
        <v>1</v>
      </c>
      <c r="J994" t="s">
        <v>4364</v>
      </c>
    </row>
    <row r="995" spans="1:10" x14ac:dyDescent="0.55000000000000004">
      <c r="A995" t="s">
        <v>4163</v>
      </c>
      <c r="B995" t="s">
        <v>725</v>
      </c>
      <c r="C995" t="s">
        <v>179</v>
      </c>
      <c r="D995" t="s">
        <v>15</v>
      </c>
      <c r="E995" t="s">
        <v>16</v>
      </c>
      <c r="F995" t="s">
        <v>11</v>
      </c>
      <c r="G995" s="3">
        <v>74.62</v>
      </c>
      <c r="H995" s="3">
        <f>G995*E995</f>
        <v>895.44</v>
      </c>
      <c r="I995">
        <v>1</v>
      </c>
      <c r="J995" t="s">
        <v>4364</v>
      </c>
    </row>
    <row r="996" spans="1:10" x14ac:dyDescent="0.55000000000000004">
      <c r="A996" t="s">
        <v>641</v>
      </c>
      <c r="B996" t="s">
        <v>642</v>
      </c>
      <c r="C996" t="s">
        <v>75</v>
      </c>
      <c r="D996" t="s">
        <v>9</v>
      </c>
      <c r="E996" t="s">
        <v>10</v>
      </c>
      <c r="F996" t="s">
        <v>11</v>
      </c>
      <c r="G996" s="3">
        <v>74.75</v>
      </c>
      <c r="H996" s="3">
        <f>G996*E996</f>
        <v>448.5</v>
      </c>
      <c r="I996">
        <v>1</v>
      </c>
      <c r="J996" t="s">
        <v>4364</v>
      </c>
    </row>
    <row r="997" spans="1:10" x14ac:dyDescent="0.55000000000000004">
      <c r="A997" t="s">
        <v>2882</v>
      </c>
      <c r="B997" t="s">
        <v>2535</v>
      </c>
      <c r="C997" t="s">
        <v>37</v>
      </c>
      <c r="D997" t="s">
        <v>9</v>
      </c>
      <c r="E997" t="s">
        <v>10</v>
      </c>
      <c r="F997" t="s">
        <v>11</v>
      </c>
      <c r="G997" s="3">
        <v>74.75</v>
      </c>
      <c r="H997" s="3">
        <f>G997*E997</f>
        <v>448.5</v>
      </c>
      <c r="I997">
        <v>3</v>
      </c>
      <c r="J997" t="s">
        <v>4364</v>
      </c>
    </row>
    <row r="998" spans="1:10" x14ac:dyDescent="0.55000000000000004">
      <c r="A998" t="s">
        <v>3881</v>
      </c>
      <c r="B998" t="s">
        <v>3882</v>
      </c>
      <c r="C998" t="s">
        <v>19</v>
      </c>
      <c r="D998" t="s">
        <v>9</v>
      </c>
      <c r="E998" t="s">
        <v>10</v>
      </c>
      <c r="F998" t="s">
        <v>11</v>
      </c>
      <c r="G998" s="3">
        <v>74.75</v>
      </c>
      <c r="H998" s="3">
        <f>G998*E998</f>
        <v>448.5</v>
      </c>
      <c r="I998">
        <v>1</v>
      </c>
      <c r="J998" t="s">
        <v>4364</v>
      </c>
    </row>
    <row r="999" spans="1:10" x14ac:dyDescent="0.55000000000000004">
      <c r="A999" t="s">
        <v>3950</v>
      </c>
      <c r="B999" t="s">
        <v>3951</v>
      </c>
      <c r="C999" t="s">
        <v>75</v>
      </c>
      <c r="D999" t="s">
        <v>9</v>
      </c>
      <c r="E999" t="s">
        <v>10</v>
      </c>
      <c r="F999" t="s">
        <v>11</v>
      </c>
      <c r="G999" s="3">
        <v>74.75</v>
      </c>
      <c r="H999" s="3">
        <f>G999*E999</f>
        <v>448.5</v>
      </c>
      <c r="I999">
        <v>2</v>
      </c>
      <c r="J999" t="s">
        <v>4364</v>
      </c>
    </row>
    <row r="1000" spans="1:10" x14ac:dyDescent="0.55000000000000004">
      <c r="A1000" t="s">
        <v>3988</v>
      </c>
      <c r="B1000" t="s">
        <v>3989</v>
      </c>
      <c r="C1000" t="s">
        <v>75</v>
      </c>
      <c r="D1000" t="s">
        <v>9</v>
      </c>
      <c r="E1000" t="s">
        <v>10</v>
      </c>
      <c r="F1000" t="s">
        <v>11</v>
      </c>
      <c r="G1000" s="3">
        <v>74.75</v>
      </c>
      <c r="H1000" s="3">
        <f>G1000*E1000</f>
        <v>448.5</v>
      </c>
      <c r="I1000">
        <v>5</v>
      </c>
      <c r="J1000" t="s">
        <v>4364</v>
      </c>
    </row>
    <row r="1001" spans="1:10" x14ac:dyDescent="0.55000000000000004">
      <c r="A1001" t="s">
        <v>2607</v>
      </c>
      <c r="B1001" t="s">
        <v>2608</v>
      </c>
      <c r="C1001" t="s">
        <v>37</v>
      </c>
      <c r="D1001" t="s">
        <v>9</v>
      </c>
      <c r="E1001" t="s">
        <v>16</v>
      </c>
      <c r="F1001" t="s">
        <v>11</v>
      </c>
      <c r="G1001" s="3">
        <v>75.27</v>
      </c>
      <c r="H1001" s="3">
        <f>G1001*E1001</f>
        <v>903.24</v>
      </c>
      <c r="I1001">
        <v>10</v>
      </c>
      <c r="J1001" t="s">
        <v>4364</v>
      </c>
    </row>
    <row r="1002" spans="1:10" x14ac:dyDescent="0.55000000000000004">
      <c r="A1002" t="s">
        <v>2006</v>
      </c>
      <c r="B1002" t="s">
        <v>2007</v>
      </c>
      <c r="C1002" t="s">
        <v>136</v>
      </c>
      <c r="D1002" t="s">
        <v>15</v>
      </c>
      <c r="E1002" t="s">
        <v>16</v>
      </c>
      <c r="F1002" t="s">
        <v>11</v>
      </c>
      <c r="G1002" s="3">
        <v>75.400000000000006</v>
      </c>
      <c r="H1002" s="3">
        <f>G1002*E1002</f>
        <v>904.80000000000007</v>
      </c>
      <c r="I1002">
        <v>4</v>
      </c>
      <c r="J1002" t="s">
        <v>4364</v>
      </c>
    </row>
    <row r="1003" spans="1:10" x14ac:dyDescent="0.55000000000000004">
      <c r="A1003" t="s">
        <v>2478</v>
      </c>
      <c r="B1003" t="s">
        <v>2479</v>
      </c>
      <c r="C1003" t="s">
        <v>164</v>
      </c>
      <c r="D1003" t="s">
        <v>15</v>
      </c>
      <c r="E1003" t="s">
        <v>16</v>
      </c>
      <c r="F1003" t="s">
        <v>11</v>
      </c>
      <c r="G1003" s="3">
        <v>75.400000000000006</v>
      </c>
      <c r="H1003" s="3">
        <f>G1003*E1003</f>
        <v>904.80000000000007</v>
      </c>
      <c r="I1003">
        <v>2</v>
      </c>
      <c r="J1003" t="s">
        <v>4364</v>
      </c>
    </row>
    <row r="1004" spans="1:10" x14ac:dyDescent="0.55000000000000004">
      <c r="A1004" t="s">
        <v>3034</v>
      </c>
      <c r="B1004" t="s">
        <v>3007</v>
      </c>
      <c r="C1004" t="s">
        <v>14</v>
      </c>
      <c r="D1004" t="s">
        <v>15</v>
      </c>
      <c r="E1004" t="s">
        <v>10</v>
      </c>
      <c r="F1004" t="s">
        <v>11</v>
      </c>
      <c r="G1004" s="3">
        <v>75.53</v>
      </c>
      <c r="H1004" s="3">
        <f>G1004*E1004</f>
        <v>453.18</v>
      </c>
      <c r="I1004">
        <v>5</v>
      </c>
      <c r="J1004" t="s">
        <v>4364</v>
      </c>
    </row>
    <row r="1005" spans="1:10" x14ac:dyDescent="0.55000000000000004">
      <c r="A1005" t="s">
        <v>3095</v>
      </c>
      <c r="B1005" t="s">
        <v>3007</v>
      </c>
      <c r="C1005" t="s">
        <v>8</v>
      </c>
      <c r="D1005" t="s">
        <v>15</v>
      </c>
      <c r="E1005" t="s">
        <v>10</v>
      </c>
      <c r="F1005" t="s">
        <v>11</v>
      </c>
      <c r="G1005" s="3">
        <v>75.53</v>
      </c>
      <c r="H1005" s="3">
        <f>G1005*E1005</f>
        <v>453.18</v>
      </c>
      <c r="I1005">
        <v>5</v>
      </c>
      <c r="J1005" t="s">
        <v>4364</v>
      </c>
    </row>
    <row r="1006" spans="1:10" x14ac:dyDescent="0.55000000000000004">
      <c r="A1006" t="s">
        <v>3111</v>
      </c>
      <c r="B1006" t="s">
        <v>1601</v>
      </c>
      <c r="C1006" t="s">
        <v>48</v>
      </c>
      <c r="D1006" t="s">
        <v>9</v>
      </c>
      <c r="E1006" t="s">
        <v>10</v>
      </c>
      <c r="F1006" t="s">
        <v>11</v>
      </c>
      <c r="G1006" s="3">
        <v>75.53</v>
      </c>
      <c r="H1006" s="3">
        <f>G1006*E1006</f>
        <v>453.18</v>
      </c>
      <c r="I1006">
        <v>2</v>
      </c>
      <c r="J1006" t="s">
        <v>4364</v>
      </c>
    </row>
    <row r="1007" spans="1:10" x14ac:dyDescent="0.55000000000000004">
      <c r="A1007" t="s">
        <v>2997</v>
      </c>
      <c r="B1007" t="s">
        <v>2998</v>
      </c>
      <c r="C1007" t="s">
        <v>55</v>
      </c>
      <c r="D1007" t="s">
        <v>9</v>
      </c>
      <c r="E1007" t="s">
        <v>10</v>
      </c>
      <c r="F1007" t="s">
        <v>11</v>
      </c>
      <c r="G1007" s="3">
        <v>75.789999999999992</v>
      </c>
      <c r="H1007" s="3">
        <f>G1007*E1007</f>
        <v>454.73999999999995</v>
      </c>
      <c r="I1007">
        <v>1</v>
      </c>
      <c r="J1007" t="s">
        <v>4364</v>
      </c>
    </row>
    <row r="1008" spans="1:10" x14ac:dyDescent="0.55000000000000004">
      <c r="A1008" t="s">
        <v>3415</v>
      </c>
      <c r="B1008" t="s">
        <v>3416</v>
      </c>
      <c r="C1008" t="s">
        <v>48</v>
      </c>
      <c r="D1008" t="s">
        <v>155</v>
      </c>
      <c r="E1008" t="s">
        <v>10</v>
      </c>
      <c r="F1008" t="s">
        <v>11</v>
      </c>
      <c r="G1008" s="3">
        <v>75.789999999999992</v>
      </c>
      <c r="H1008" s="3">
        <f>G1008*E1008</f>
        <v>454.73999999999995</v>
      </c>
      <c r="I1008">
        <v>1</v>
      </c>
      <c r="J1008" t="s">
        <v>4364</v>
      </c>
    </row>
    <row r="1009" spans="1:10" x14ac:dyDescent="0.55000000000000004">
      <c r="A1009" t="s">
        <v>4163</v>
      </c>
      <c r="B1009" t="s">
        <v>725</v>
      </c>
      <c r="C1009" t="s">
        <v>179</v>
      </c>
      <c r="D1009" t="s">
        <v>15</v>
      </c>
      <c r="E1009" t="s">
        <v>16</v>
      </c>
      <c r="F1009" t="s">
        <v>11</v>
      </c>
      <c r="G1009" s="3">
        <v>75.789999999999992</v>
      </c>
      <c r="H1009" s="3">
        <f>G1009*E1009</f>
        <v>909.4799999999999</v>
      </c>
      <c r="I1009">
        <v>1</v>
      </c>
      <c r="J1009" t="s">
        <v>4364</v>
      </c>
    </row>
    <row r="1010" spans="1:10" x14ac:dyDescent="0.55000000000000004">
      <c r="A1010" t="s">
        <v>419</v>
      </c>
      <c r="B1010" t="s">
        <v>420</v>
      </c>
      <c r="C1010" t="s">
        <v>19</v>
      </c>
      <c r="D1010" t="s">
        <v>9</v>
      </c>
      <c r="E1010" t="s">
        <v>10</v>
      </c>
      <c r="F1010" t="s">
        <v>11</v>
      </c>
      <c r="G1010" s="3">
        <v>76.05</v>
      </c>
      <c r="H1010" s="3">
        <f>G1010*E1010</f>
        <v>456.29999999999995</v>
      </c>
      <c r="I1010">
        <v>5</v>
      </c>
      <c r="J1010" t="s">
        <v>4364</v>
      </c>
    </row>
    <row r="1011" spans="1:10" x14ac:dyDescent="0.55000000000000004">
      <c r="A1011" t="s">
        <v>505</v>
      </c>
      <c r="B1011" t="s">
        <v>506</v>
      </c>
      <c r="C1011" t="s">
        <v>19</v>
      </c>
      <c r="D1011" t="s">
        <v>9</v>
      </c>
      <c r="E1011" t="s">
        <v>10</v>
      </c>
      <c r="F1011" t="s">
        <v>11</v>
      </c>
      <c r="G1011" s="3">
        <v>76.05</v>
      </c>
      <c r="H1011" s="3">
        <f>G1011*E1011</f>
        <v>456.29999999999995</v>
      </c>
      <c r="I1011">
        <v>1</v>
      </c>
      <c r="J1011" t="s">
        <v>4364</v>
      </c>
    </row>
    <row r="1012" spans="1:10" x14ac:dyDescent="0.55000000000000004">
      <c r="A1012" t="s">
        <v>541</v>
      </c>
      <c r="B1012" t="s">
        <v>542</v>
      </c>
      <c r="C1012" t="s">
        <v>34</v>
      </c>
      <c r="D1012" t="s">
        <v>9</v>
      </c>
      <c r="E1012" t="s">
        <v>10</v>
      </c>
      <c r="F1012" t="s">
        <v>11</v>
      </c>
      <c r="G1012" s="3">
        <v>76.05</v>
      </c>
      <c r="H1012" s="3">
        <f>G1012*E1012</f>
        <v>456.29999999999995</v>
      </c>
      <c r="I1012">
        <v>1</v>
      </c>
      <c r="J1012" t="s">
        <v>4364</v>
      </c>
    </row>
    <row r="1013" spans="1:10" x14ac:dyDescent="0.55000000000000004">
      <c r="A1013" t="s">
        <v>574</v>
      </c>
      <c r="B1013" t="s">
        <v>575</v>
      </c>
      <c r="C1013" t="s">
        <v>75</v>
      </c>
      <c r="D1013" t="s">
        <v>9</v>
      </c>
      <c r="E1013" t="s">
        <v>10</v>
      </c>
      <c r="F1013" t="s">
        <v>11</v>
      </c>
      <c r="G1013" s="3">
        <v>76.05</v>
      </c>
      <c r="H1013" s="3">
        <f>G1013*E1013</f>
        <v>456.29999999999995</v>
      </c>
      <c r="I1013">
        <v>1</v>
      </c>
      <c r="J1013" t="s">
        <v>4364</v>
      </c>
    </row>
    <row r="1014" spans="1:10" x14ac:dyDescent="0.55000000000000004">
      <c r="A1014" t="s">
        <v>615</v>
      </c>
      <c r="B1014" t="s">
        <v>616</v>
      </c>
      <c r="C1014" t="s">
        <v>37</v>
      </c>
      <c r="D1014" t="s">
        <v>9</v>
      </c>
      <c r="E1014" t="s">
        <v>10</v>
      </c>
      <c r="F1014" t="s">
        <v>11</v>
      </c>
      <c r="G1014" s="3">
        <v>76.05</v>
      </c>
      <c r="H1014" s="3">
        <f>G1014*E1014</f>
        <v>456.29999999999995</v>
      </c>
      <c r="I1014">
        <v>1</v>
      </c>
      <c r="J1014" t="s">
        <v>4364</v>
      </c>
    </row>
    <row r="1015" spans="1:10" x14ac:dyDescent="0.55000000000000004">
      <c r="A1015" t="s">
        <v>658</v>
      </c>
      <c r="B1015" t="s">
        <v>659</v>
      </c>
      <c r="C1015" t="s">
        <v>8</v>
      </c>
      <c r="D1015" t="s">
        <v>9</v>
      </c>
      <c r="E1015" t="s">
        <v>10</v>
      </c>
      <c r="F1015" t="s">
        <v>11</v>
      </c>
      <c r="G1015" s="3">
        <v>76.05</v>
      </c>
      <c r="H1015" s="3">
        <f>G1015*E1015</f>
        <v>456.29999999999995</v>
      </c>
      <c r="I1015">
        <v>1</v>
      </c>
      <c r="J1015" t="s">
        <v>4364</v>
      </c>
    </row>
    <row r="1016" spans="1:10" x14ac:dyDescent="0.55000000000000004">
      <c r="A1016" t="s">
        <v>760</v>
      </c>
      <c r="B1016" t="s">
        <v>743</v>
      </c>
      <c r="C1016" t="s">
        <v>14</v>
      </c>
      <c r="D1016" t="s">
        <v>15</v>
      </c>
      <c r="E1016" t="s">
        <v>100</v>
      </c>
      <c r="F1016" t="s">
        <v>23</v>
      </c>
      <c r="G1016" s="3">
        <v>76.05</v>
      </c>
      <c r="H1016" s="3">
        <f>G1016*E1016</f>
        <v>76.05</v>
      </c>
      <c r="I1016">
        <v>5</v>
      </c>
      <c r="J1016" t="s">
        <v>4364</v>
      </c>
    </row>
    <row r="1017" spans="1:10" x14ac:dyDescent="0.55000000000000004">
      <c r="A1017" t="s">
        <v>884</v>
      </c>
      <c r="B1017" t="s">
        <v>883</v>
      </c>
      <c r="C1017" t="s">
        <v>19</v>
      </c>
      <c r="D1017" t="s">
        <v>20</v>
      </c>
      <c r="E1017" t="s">
        <v>10</v>
      </c>
      <c r="F1017" t="s">
        <v>23</v>
      </c>
      <c r="G1017" s="3">
        <v>76.05</v>
      </c>
      <c r="H1017" s="3">
        <f>G1017*E1017</f>
        <v>456.29999999999995</v>
      </c>
      <c r="I1017">
        <v>2</v>
      </c>
      <c r="J1017" t="s">
        <v>4364</v>
      </c>
    </row>
    <row r="1018" spans="1:10" x14ac:dyDescent="0.55000000000000004">
      <c r="A1018" t="s">
        <v>1050</v>
      </c>
      <c r="B1018" t="s">
        <v>1051</v>
      </c>
      <c r="C1018" t="s">
        <v>14</v>
      </c>
      <c r="D1018" t="s">
        <v>9</v>
      </c>
      <c r="E1018" t="s">
        <v>10</v>
      </c>
      <c r="F1018" t="s">
        <v>11</v>
      </c>
      <c r="G1018" s="3">
        <v>76.05</v>
      </c>
      <c r="H1018" s="3">
        <f>G1018*E1018</f>
        <v>456.29999999999995</v>
      </c>
      <c r="I1018">
        <v>1</v>
      </c>
      <c r="J1018" t="s">
        <v>4364</v>
      </c>
    </row>
    <row r="1019" spans="1:10" x14ac:dyDescent="0.55000000000000004">
      <c r="A1019" t="s">
        <v>1258</v>
      </c>
      <c r="B1019" t="s">
        <v>1259</v>
      </c>
      <c r="C1019" t="s">
        <v>8</v>
      </c>
      <c r="D1019" t="s">
        <v>9</v>
      </c>
      <c r="E1019" t="s">
        <v>10</v>
      </c>
      <c r="F1019" t="s">
        <v>11</v>
      </c>
      <c r="G1019" s="3">
        <v>76.05</v>
      </c>
      <c r="H1019" s="3">
        <f>G1019*E1019</f>
        <v>456.29999999999995</v>
      </c>
      <c r="I1019">
        <v>10</v>
      </c>
      <c r="J1019" t="s">
        <v>4364</v>
      </c>
    </row>
    <row r="1020" spans="1:10" x14ac:dyDescent="0.55000000000000004">
      <c r="A1020" t="s">
        <v>1318</v>
      </c>
      <c r="B1020" t="s">
        <v>1309</v>
      </c>
      <c r="C1020" t="s">
        <v>62</v>
      </c>
      <c r="D1020" t="s">
        <v>20</v>
      </c>
      <c r="E1020" t="s">
        <v>10</v>
      </c>
      <c r="F1020" t="s">
        <v>11</v>
      </c>
      <c r="G1020" s="3">
        <v>76.05</v>
      </c>
      <c r="H1020" s="3">
        <f>G1020*E1020</f>
        <v>456.29999999999995</v>
      </c>
      <c r="I1020">
        <v>5</v>
      </c>
      <c r="J1020" t="s">
        <v>4364</v>
      </c>
    </row>
    <row r="1021" spans="1:10" x14ac:dyDescent="0.55000000000000004">
      <c r="A1021" t="s">
        <v>1608</v>
      </c>
      <c r="B1021" t="s">
        <v>1609</v>
      </c>
      <c r="C1021" t="s">
        <v>48</v>
      </c>
      <c r="D1021" t="s">
        <v>20</v>
      </c>
      <c r="E1021" t="s">
        <v>10</v>
      </c>
      <c r="F1021" t="s">
        <v>11</v>
      </c>
      <c r="G1021" s="3">
        <v>76.05</v>
      </c>
      <c r="H1021" s="3">
        <f>G1021*E1021</f>
        <v>456.29999999999995</v>
      </c>
      <c r="I1021">
        <v>5</v>
      </c>
      <c r="J1021" t="s">
        <v>4364</v>
      </c>
    </row>
    <row r="1022" spans="1:10" x14ac:dyDescent="0.55000000000000004">
      <c r="A1022" t="s">
        <v>1854</v>
      </c>
      <c r="B1022" t="s">
        <v>1853</v>
      </c>
      <c r="C1022" t="s">
        <v>14</v>
      </c>
      <c r="D1022" t="s">
        <v>9</v>
      </c>
      <c r="E1022" t="s">
        <v>10</v>
      </c>
      <c r="F1022" t="s">
        <v>11</v>
      </c>
      <c r="G1022" s="3">
        <v>76.05</v>
      </c>
      <c r="H1022" s="3">
        <f>G1022*E1022</f>
        <v>456.29999999999995</v>
      </c>
      <c r="I1022">
        <v>4</v>
      </c>
      <c r="J1022" t="s">
        <v>4364</v>
      </c>
    </row>
    <row r="1023" spans="1:10" x14ac:dyDescent="0.55000000000000004">
      <c r="A1023" t="s">
        <v>2105</v>
      </c>
      <c r="B1023" t="s">
        <v>2106</v>
      </c>
      <c r="C1023" t="s">
        <v>136</v>
      </c>
      <c r="D1023" t="s">
        <v>15</v>
      </c>
      <c r="E1023" t="s">
        <v>100</v>
      </c>
      <c r="F1023" t="s">
        <v>11</v>
      </c>
      <c r="G1023" s="3">
        <v>76.05</v>
      </c>
      <c r="H1023" s="3">
        <f>G1023*E1023</f>
        <v>76.05</v>
      </c>
      <c r="I1023">
        <v>6</v>
      </c>
      <c r="J1023" t="s">
        <v>4364</v>
      </c>
    </row>
    <row r="1024" spans="1:10" x14ac:dyDescent="0.55000000000000004">
      <c r="A1024" t="s">
        <v>2121</v>
      </c>
      <c r="B1024" t="s">
        <v>2122</v>
      </c>
      <c r="C1024" t="s">
        <v>42</v>
      </c>
      <c r="D1024" t="s">
        <v>9</v>
      </c>
      <c r="E1024" t="s">
        <v>10</v>
      </c>
      <c r="F1024" t="s">
        <v>11</v>
      </c>
      <c r="G1024" s="3">
        <v>76.05</v>
      </c>
      <c r="H1024" s="3">
        <f>G1024*E1024</f>
        <v>456.29999999999995</v>
      </c>
      <c r="I1024">
        <v>14</v>
      </c>
      <c r="J1024" t="s">
        <v>4364</v>
      </c>
    </row>
    <row r="1025" spans="1:10" x14ac:dyDescent="0.55000000000000004">
      <c r="A1025" t="s">
        <v>2616</v>
      </c>
      <c r="B1025" t="s">
        <v>2617</v>
      </c>
      <c r="C1025" t="s">
        <v>62</v>
      </c>
      <c r="D1025" t="s">
        <v>9</v>
      </c>
      <c r="E1025" t="s">
        <v>10</v>
      </c>
      <c r="F1025" t="s">
        <v>11</v>
      </c>
      <c r="G1025" s="3">
        <v>76.05</v>
      </c>
      <c r="H1025" s="3">
        <f>G1025*E1025</f>
        <v>456.29999999999995</v>
      </c>
      <c r="I1025">
        <v>4</v>
      </c>
      <c r="J1025" t="s">
        <v>4364</v>
      </c>
    </row>
    <row r="1026" spans="1:10" x14ac:dyDescent="0.55000000000000004">
      <c r="A1026" t="s">
        <v>2811</v>
      </c>
      <c r="B1026" t="s">
        <v>2812</v>
      </c>
      <c r="C1026" t="s">
        <v>8</v>
      </c>
      <c r="D1026" t="s">
        <v>15</v>
      </c>
      <c r="E1026" t="s">
        <v>10</v>
      </c>
      <c r="F1026" t="s">
        <v>11</v>
      </c>
      <c r="G1026" s="3">
        <v>76.05</v>
      </c>
      <c r="H1026" s="3">
        <f>G1026*E1026</f>
        <v>456.29999999999995</v>
      </c>
      <c r="I1026">
        <v>4</v>
      </c>
      <c r="J1026" t="s">
        <v>4364</v>
      </c>
    </row>
    <row r="1027" spans="1:10" x14ac:dyDescent="0.55000000000000004">
      <c r="A1027" t="s">
        <v>3339</v>
      </c>
      <c r="B1027" t="s">
        <v>3340</v>
      </c>
      <c r="C1027" t="s">
        <v>62</v>
      </c>
      <c r="D1027" t="s">
        <v>9</v>
      </c>
      <c r="E1027" t="s">
        <v>10</v>
      </c>
      <c r="F1027" t="s">
        <v>11</v>
      </c>
      <c r="G1027" s="3">
        <v>76.05</v>
      </c>
      <c r="H1027" s="3">
        <f>G1027*E1027</f>
        <v>456.29999999999995</v>
      </c>
      <c r="I1027">
        <v>1</v>
      </c>
      <c r="J1027" t="s">
        <v>4364</v>
      </c>
    </row>
    <row r="1028" spans="1:10" x14ac:dyDescent="0.55000000000000004">
      <c r="A1028" t="s">
        <v>3515</v>
      </c>
      <c r="B1028" t="s">
        <v>3516</v>
      </c>
      <c r="C1028" t="s">
        <v>48</v>
      </c>
      <c r="D1028" t="s">
        <v>15</v>
      </c>
      <c r="E1028" t="s">
        <v>100</v>
      </c>
      <c r="F1028" t="s">
        <v>391</v>
      </c>
      <c r="G1028" s="3">
        <v>76.05</v>
      </c>
      <c r="H1028" s="3">
        <f>G1028*E1028</f>
        <v>76.05</v>
      </c>
      <c r="I1028">
        <v>2</v>
      </c>
      <c r="J1028" t="s">
        <v>4364</v>
      </c>
    </row>
    <row r="1029" spans="1:10" x14ac:dyDescent="0.55000000000000004">
      <c r="A1029" t="s">
        <v>3760</v>
      </c>
      <c r="B1029" t="s">
        <v>339</v>
      </c>
      <c r="C1029" t="s">
        <v>55</v>
      </c>
      <c r="D1029" t="s">
        <v>9</v>
      </c>
      <c r="E1029" t="s">
        <v>10</v>
      </c>
      <c r="F1029" t="s">
        <v>11</v>
      </c>
      <c r="G1029" s="3">
        <v>76.05</v>
      </c>
      <c r="H1029" s="3">
        <f>G1029*E1029</f>
        <v>456.29999999999995</v>
      </c>
      <c r="I1029">
        <v>8</v>
      </c>
      <c r="J1029" t="s">
        <v>4364</v>
      </c>
    </row>
    <row r="1030" spans="1:10" x14ac:dyDescent="0.55000000000000004">
      <c r="A1030" t="s">
        <v>3931</v>
      </c>
      <c r="B1030" t="s">
        <v>3932</v>
      </c>
      <c r="C1030" t="s">
        <v>62</v>
      </c>
      <c r="D1030" t="s">
        <v>9</v>
      </c>
      <c r="E1030" t="s">
        <v>10</v>
      </c>
      <c r="F1030" t="s">
        <v>11</v>
      </c>
      <c r="G1030" s="3">
        <v>76.05</v>
      </c>
      <c r="H1030" s="3">
        <f>G1030*E1030</f>
        <v>456.29999999999995</v>
      </c>
      <c r="I1030">
        <v>1</v>
      </c>
      <c r="J1030" t="s">
        <v>4364</v>
      </c>
    </row>
    <row r="1031" spans="1:10" x14ac:dyDescent="0.55000000000000004">
      <c r="A1031" t="s">
        <v>3943</v>
      </c>
      <c r="B1031" t="s">
        <v>561</v>
      </c>
      <c r="C1031" t="s">
        <v>62</v>
      </c>
      <c r="D1031" t="s">
        <v>9</v>
      </c>
      <c r="E1031" t="s">
        <v>10</v>
      </c>
      <c r="F1031" t="s">
        <v>11</v>
      </c>
      <c r="G1031" s="3">
        <v>76.05</v>
      </c>
      <c r="H1031" s="3">
        <f>G1031*E1031</f>
        <v>456.29999999999995</v>
      </c>
      <c r="I1031">
        <v>1</v>
      </c>
      <c r="J1031" t="s">
        <v>4364</v>
      </c>
    </row>
    <row r="1032" spans="1:10" x14ac:dyDescent="0.55000000000000004">
      <c r="A1032" t="s">
        <v>3969</v>
      </c>
      <c r="B1032" t="s">
        <v>3970</v>
      </c>
      <c r="C1032" t="s">
        <v>42</v>
      </c>
      <c r="D1032" t="s">
        <v>9</v>
      </c>
      <c r="E1032" t="s">
        <v>10</v>
      </c>
      <c r="F1032" t="s">
        <v>11</v>
      </c>
      <c r="G1032" s="3">
        <v>76.05</v>
      </c>
      <c r="H1032" s="3">
        <f>G1032*E1032</f>
        <v>456.29999999999995</v>
      </c>
      <c r="I1032">
        <v>45</v>
      </c>
      <c r="J1032" t="s">
        <v>4364</v>
      </c>
    </row>
    <row r="1033" spans="1:10" x14ac:dyDescent="0.55000000000000004">
      <c r="A1033" t="s">
        <v>3980</v>
      </c>
      <c r="B1033" t="s">
        <v>3981</v>
      </c>
      <c r="C1033" t="s">
        <v>62</v>
      </c>
      <c r="D1033" t="s">
        <v>9</v>
      </c>
      <c r="E1033" t="s">
        <v>10</v>
      </c>
      <c r="F1033" t="s">
        <v>11</v>
      </c>
      <c r="G1033" s="3">
        <v>76.05</v>
      </c>
      <c r="H1033" s="3">
        <f>G1033*E1033</f>
        <v>456.29999999999995</v>
      </c>
      <c r="I1033">
        <v>1</v>
      </c>
      <c r="J1033" t="s">
        <v>4364</v>
      </c>
    </row>
    <row r="1034" spans="1:10" x14ac:dyDescent="0.55000000000000004">
      <c r="A1034" t="s">
        <v>4195</v>
      </c>
      <c r="B1034" t="s">
        <v>13</v>
      </c>
      <c r="C1034" t="s">
        <v>75</v>
      </c>
      <c r="D1034" t="s">
        <v>15</v>
      </c>
      <c r="E1034" t="s">
        <v>10</v>
      </c>
      <c r="F1034" t="s">
        <v>11</v>
      </c>
      <c r="G1034" s="3">
        <v>76.05</v>
      </c>
      <c r="H1034" s="3">
        <f>G1034*E1034</f>
        <v>456.29999999999995</v>
      </c>
      <c r="I1034">
        <v>3</v>
      </c>
      <c r="J1034" t="s">
        <v>4364</v>
      </c>
    </row>
    <row r="1035" spans="1:10" x14ac:dyDescent="0.55000000000000004">
      <c r="A1035" t="s">
        <v>1971</v>
      </c>
      <c r="B1035" t="s">
        <v>1972</v>
      </c>
      <c r="C1035" t="s">
        <v>48</v>
      </c>
      <c r="D1035" t="s">
        <v>9</v>
      </c>
      <c r="E1035" t="s">
        <v>10</v>
      </c>
      <c r="F1035" t="s">
        <v>11</v>
      </c>
      <c r="G1035" s="3">
        <v>76.44</v>
      </c>
      <c r="H1035" s="3">
        <f>G1035*E1035</f>
        <v>458.64</v>
      </c>
      <c r="I1035">
        <v>6</v>
      </c>
      <c r="J1035" t="s">
        <v>4364</v>
      </c>
    </row>
    <row r="1036" spans="1:10" x14ac:dyDescent="0.55000000000000004">
      <c r="A1036" t="s">
        <v>2993</v>
      </c>
      <c r="B1036" t="s">
        <v>2994</v>
      </c>
      <c r="C1036" t="s">
        <v>48</v>
      </c>
      <c r="D1036" t="s">
        <v>9</v>
      </c>
      <c r="E1036" t="s">
        <v>10</v>
      </c>
      <c r="F1036" t="s">
        <v>11</v>
      </c>
      <c r="G1036" s="3">
        <v>76.44</v>
      </c>
      <c r="H1036" s="3">
        <f>G1036*E1036</f>
        <v>458.64</v>
      </c>
      <c r="I1036">
        <v>6</v>
      </c>
      <c r="J1036" t="s">
        <v>4364</v>
      </c>
    </row>
    <row r="1037" spans="1:10" x14ac:dyDescent="0.55000000000000004">
      <c r="A1037" t="s">
        <v>3061</v>
      </c>
      <c r="B1037" t="s">
        <v>2994</v>
      </c>
      <c r="C1037" t="s">
        <v>55</v>
      </c>
      <c r="D1037" t="s">
        <v>9</v>
      </c>
      <c r="E1037" t="s">
        <v>10</v>
      </c>
      <c r="F1037" t="s">
        <v>11</v>
      </c>
      <c r="G1037" s="3">
        <v>76.44</v>
      </c>
      <c r="H1037" s="3">
        <f>G1037*E1037</f>
        <v>458.64</v>
      </c>
      <c r="I1037">
        <v>2</v>
      </c>
      <c r="J1037" t="s">
        <v>4364</v>
      </c>
    </row>
    <row r="1038" spans="1:10" x14ac:dyDescent="0.55000000000000004">
      <c r="A1038" t="s">
        <v>3062</v>
      </c>
      <c r="B1038" t="s">
        <v>3048</v>
      </c>
      <c r="C1038" t="s">
        <v>55</v>
      </c>
      <c r="D1038" t="s">
        <v>9</v>
      </c>
      <c r="E1038" t="s">
        <v>10</v>
      </c>
      <c r="F1038" t="s">
        <v>11</v>
      </c>
      <c r="G1038" s="3">
        <v>76.44</v>
      </c>
      <c r="H1038" s="3">
        <f>G1038*E1038</f>
        <v>458.64</v>
      </c>
      <c r="I1038">
        <v>3</v>
      </c>
      <c r="J1038" t="s">
        <v>4364</v>
      </c>
    </row>
    <row r="1039" spans="1:10" x14ac:dyDescent="0.55000000000000004">
      <c r="A1039" t="s">
        <v>3144</v>
      </c>
      <c r="B1039" t="s">
        <v>3145</v>
      </c>
      <c r="C1039" t="s">
        <v>19</v>
      </c>
      <c r="D1039" t="s">
        <v>9</v>
      </c>
      <c r="E1039" t="s">
        <v>10</v>
      </c>
      <c r="F1039" t="s">
        <v>11</v>
      </c>
      <c r="G1039" s="3">
        <v>76.7</v>
      </c>
      <c r="H1039" s="3">
        <f>G1039*E1039</f>
        <v>460.20000000000005</v>
      </c>
      <c r="I1039">
        <v>2</v>
      </c>
      <c r="J1039" t="s">
        <v>4364</v>
      </c>
    </row>
    <row r="1040" spans="1:10" x14ac:dyDescent="0.55000000000000004">
      <c r="A1040" t="s">
        <v>1420</v>
      </c>
      <c r="B1040" t="s">
        <v>1421</v>
      </c>
      <c r="C1040" t="s">
        <v>19</v>
      </c>
      <c r="D1040" t="s">
        <v>20</v>
      </c>
      <c r="E1040" t="s">
        <v>63</v>
      </c>
      <c r="F1040" t="s">
        <v>23</v>
      </c>
      <c r="G1040" s="3">
        <v>76.960000000000008</v>
      </c>
      <c r="H1040" s="3">
        <f>G1040*E1040</f>
        <v>230.88000000000002</v>
      </c>
      <c r="I1040">
        <v>4</v>
      </c>
      <c r="J1040" t="s">
        <v>4364</v>
      </c>
    </row>
    <row r="1041" spans="1:10" x14ac:dyDescent="0.55000000000000004">
      <c r="A1041" t="s">
        <v>3406</v>
      </c>
      <c r="B1041" t="s">
        <v>3407</v>
      </c>
      <c r="C1041" t="s">
        <v>19</v>
      </c>
      <c r="D1041" t="s">
        <v>2125</v>
      </c>
      <c r="E1041" t="s">
        <v>63</v>
      </c>
      <c r="F1041" t="s">
        <v>23</v>
      </c>
      <c r="G1041" s="3">
        <v>76.960000000000008</v>
      </c>
      <c r="H1041" s="3">
        <f>G1041*E1041</f>
        <v>230.88000000000002</v>
      </c>
      <c r="I1041">
        <v>2</v>
      </c>
      <c r="J1041" t="s">
        <v>4364</v>
      </c>
    </row>
    <row r="1042" spans="1:10" x14ac:dyDescent="0.55000000000000004">
      <c r="A1042" t="s">
        <v>618</v>
      </c>
      <c r="B1042" t="s">
        <v>540</v>
      </c>
      <c r="C1042" t="s">
        <v>179</v>
      </c>
      <c r="D1042" t="s">
        <v>9</v>
      </c>
      <c r="E1042" t="s">
        <v>10</v>
      </c>
      <c r="F1042" t="s">
        <v>11</v>
      </c>
      <c r="G1042" s="3">
        <v>77.22</v>
      </c>
      <c r="H1042" s="3">
        <f>G1042*E1042</f>
        <v>463.32</v>
      </c>
      <c r="I1042">
        <v>1</v>
      </c>
      <c r="J1042" t="s">
        <v>4364</v>
      </c>
    </row>
    <row r="1043" spans="1:10" x14ac:dyDescent="0.55000000000000004">
      <c r="A1043" t="s">
        <v>758</v>
      </c>
      <c r="B1043" t="s">
        <v>759</v>
      </c>
      <c r="C1043" t="s">
        <v>14</v>
      </c>
      <c r="D1043" t="s">
        <v>15</v>
      </c>
      <c r="E1043" t="s">
        <v>16</v>
      </c>
      <c r="F1043" t="s">
        <v>11</v>
      </c>
      <c r="G1043" s="3">
        <v>77.22</v>
      </c>
      <c r="H1043" s="3">
        <f>G1043*E1043</f>
        <v>926.64</v>
      </c>
      <c r="I1043">
        <v>17</v>
      </c>
      <c r="J1043" t="s">
        <v>4364</v>
      </c>
    </row>
    <row r="1044" spans="1:10" x14ac:dyDescent="0.55000000000000004">
      <c r="A1044" t="s">
        <v>1180</v>
      </c>
      <c r="B1044" t="s">
        <v>1181</v>
      </c>
      <c r="C1044" t="s">
        <v>19</v>
      </c>
      <c r="D1044" t="s">
        <v>9</v>
      </c>
      <c r="E1044" t="s">
        <v>10</v>
      </c>
      <c r="F1044" t="s">
        <v>11</v>
      </c>
      <c r="G1044" s="3">
        <v>77.22</v>
      </c>
      <c r="H1044" s="3">
        <f>G1044*E1044</f>
        <v>463.32</v>
      </c>
      <c r="I1044">
        <v>12</v>
      </c>
      <c r="J1044" t="s">
        <v>4364</v>
      </c>
    </row>
    <row r="1045" spans="1:10" x14ac:dyDescent="0.55000000000000004">
      <c r="A1045" t="s">
        <v>1322</v>
      </c>
      <c r="B1045" t="s">
        <v>1259</v>
      </c>
      <c r="C1045" t="s">
        <v>62</v>
      </c>
      <c r="D1045" t="s">
        <v>9</v>
      </c>
      <c r="E1045" t="s">
        <v>10</v>
      </c>
      <c r="F1045" t="s">
        <v>11</v>
      </c>
      <c r="G1045" s="3">
        <v>77.22</v>
      </c>
      <c r="H1045" s="3">
        <f>G1045*E1045</f>
        <v>463.32</v>
      </c>
      <c r="I1045">
        <v>9</v>
      </c>
      <c r="J1045" t="s">
        <v>4364</v>
      </c>
    </row>
    <row r="1046" spans="1:10" x14ac:dyDescent="0.55000000000000004">
      <c r="A1046" t="s">
        <v>1384</v>
      </c>
      <c r="B1046" t="s">
        <v>1245</v>
      </c>
      <c r="C1046" t="s">
        <v>19</v>
      </c>
      <c r="D1046" t="s">
        <v>9</v>
      </c>
      <c r="E1046" t="s">
        <v>10</v>
      </c>
      <c r="F1046" t="s">
        <v>11</v>
      </c>
      <c r="G1046" s="3">
        <v>77.22</v>
      </c>
      <c r="H1046" s="3">
        <f>G1046*E1046</f>
        <v>463.32</v>
      </c>
      <c r="I1046">
        <v>5</v>
      </c>
      <c r="J1046" t="s">
        <v>4364</v>
      </c>
    </row>
    <row r="1047" spans="1:10" x14ac:dyDescent="0.55000000000000004">
      <c r="A1047" t="s">
        <v>1736</v>
      </c>
      <c r="B1047" t="s">
        <v>1555</v>
      </c>
      <c r="C1047" t="s">
        <v>19</v>
      </c>
      <c r="D1047" t="s">
        <v>9</v>
      </c>
      <c r="E1047" t="s">
        <v>10</v>
      </c>
      <c r="F1047" t="s">
        <v>11</v>
      </c>
      <c r="G1047" s="3">
        <v>77.22</v>
      </c>
      <c r="H1047" s="3">
        <f>G1047*E1047</f>
        <v>463.32</v>
      </c>
      <c r="I1047">
        <v>5</v>
      </c>
      <c r="J1047" t="s">
        <v>4364</v>
      </c>
    </row>
    <row r="1048" spans="1:10" x14ac:dyDescent="0.55000000000000004">
      <c r="A1048" t="s">
        <v>2198</v>
      </c>
      <c r="B1048" t="s">
        <v>2199</v>
      </c>
      <c r="C1048" t="s">
        <v>62</v>
      </c>
      <c r="D1048" t="s">
        <v>9</v>
      </c>
      <c r="E1048" t="s">
        <v>10</v>
      </c>
      <c r="F1048" t="s">
        <v>11</v>
      </c>
      <c r="G1048" s="3">
        <v>77.22</v>
      </c>
      <c r="H1048" s="3">
        <f>G1048*E1048</f>
        <v>463.32</v>
      </c>
      <c r="I1048">
        <v>1</v>
      </c>
      <c r="J1048" t="s">
        <v>4364</v>
      </c>
    </row>
    <row r="1049" spans="1:10" x14ac:dyDescent="0.55000000000000004">
      <c r="A1049" t="s">
        <v>2579</v>
      </c>
      <c r="B1049" t="s">
        <v>2580</v>
      </c>
      <c r="C1049" t="s">
        <v>48</v>
      </c>
      <c r="D1049" t="s">
        <v>9</v>
      </c>
      <c r="E1049" t="s">
        <v>10</v>
      </c>
      <c r="F1049" t="s">
        <v>11</v>
      </c>
      <c r="G1049" s="3">
        <v>77.22</v>
      </c>
      <c r="H1049" s="3">
        <f>G1049*E1049</f>
        <v>463.32</v>
      </c>
      <c r="I1049">
        <v>5</v>
      </c>
      <c r="J1049" t="s">
        <v>4364</v>
      </c>
    </row>
    <row r="1050" spans="1:10" x14ac:dyDescent="0.55000000000000004">
      <c r="A1050" t="s">
        <v>3887</v>
      </c>
      <c r="B1050" t="s">
        <v>3807</v>
      </c>
      <c r="C1050" t="s">
        <v>75</v>
      </c>
      <c r="D1050" t="s">
        <v>52</v>
      </c>
      <c r="E1050" t="s">
        <v>10</v>
      </c>
      <c r="F1050" t="s">
        <v>11</v>
      </c>
      <c r="G1050" s="3">
        <v>77.22</v>
      </c>
      <c r="H1050" s="3">
        <f>G1050*E1050</f>
        <v>463.32</v>
      </c>
      <c r="I1050">
        <v>1</v>
      </c>
      <c r="J1050" t="s">
        <v>4364</v>
      </c>
    </row>
    <row r="1051" spans="1:10" x14ac:dyDescent="0.55000000000000004">
      <c r="A1051" t="s">
        <v>3195</v>
      </c>
      <c r="B1051" t="s">
        <v>3196</v>
      </c>
      <c r="C1051" t="s">
        <v>19</v>
      </c>
      <c r="D1051" t="s">
        <v>9</v>
      </c>
      <c r="E1051" t="s">
        <v>10</v>
      </c>
      <c r="F1051" t="s">
        <v>11</v>
      </c>
      <c r="G1051" s="3">
        <v>77.48</v>
      </c>
      <c r="H1051" s="3">
        <f>G1051*E1051</f>
        <v>464.88</v>
      </c>
      <c r="I1051">
        <v>1</v>
      </c>
      <c r="J1051" t="s">
        <v>4364</v>
      </c>
    </row>
    <row r="1052" spans="1:10" x14ac:dyDescent="0.55000000000000004">
      <c r="A1052" t="s">
        <v>2000</v>
      </c>
      <c r="B1052" t="s">
        <v>2001</v>
      </c>
      <c r="C1052" t="s">
        <v>37</v>
      </c>
      <c r="D1052" t="s">
        <v>9</v>
      </c>
      <c r="E1052" t="s">
        <v>10</v>
      </c>
      <c r="F1052" t="s">
        <v>11</v>
      </c>
      <c r="G1052" s="3">
        <v>78</v>
      </c>
      <c r="H1052" s="3">
        <f>G1052*E1052</f>
        <v>468</v>
      </c>
      <c r="I1052">
        <v>1</v>
      </c>
      <c r="J1052" t="s">
        <v>4364</v>
      </c>
    </row>
    <row r="1053" spans="1:10" x14ac:dyDescent="0.55000000000000004">
      <c r="A1053" t="s">
        <v>455</v>
      </c>
      <c r="B1053" t="s">
        <v>456</v>
      </c>
      <c r="C1053" t="s">
        <v>29</v>
      </c>
      <c r="D1053" t="s">
        <v>52</v>
      </c>
      <c r="E1053" t="s">
        <v>10</v>
      </c>
      <c r="F1053" t="s">
        <v>11</v>
      </c>
      <c r="G1053" s="3">
        <v>78.260000000000005</v>
      </c>
      <c r="H1053" s="3">
        <f>G1053*E1053</f>
        <v>469.56000000000006</v>
      </c>
      <c r="I1053">
        <v>10</v>
      </c>
      <c r="J1053" t="s">
        <v>4364</v>
      </c>
    </row>
    <row r="1054" spans="1:10" x14ac:dyDescent="0.55000000000000004">
      <c r="A1054" t="s">
        <v>3204</v>
      </c>
      <c r="B1054" t="s">
        <v>3205</v>
      </c>
      <c r="C1054" t="s">
        <v>62</v>
      </c>
      <c r="D1054" t="s">
        <v>9</v>
      </c>
      <c r="E1054" t="s">
        <v>10</v>
      </c>
      <c r="F1054" t="s">
        <v>11</v>
      </c>
      <c r="G1054" s="3">
        <v>78.260000000000005</v>
      </c>
      <c r="H1054" s="3">
        <f>G1054*E1054</f>
        <v>469.56000000000006</v>
      </c>
      <c r="I1054">
        <v>1</v>
      </c>
      <c r="J1054" t="s">
        <v>4364</v>
      </c>
    </row>
    <row r="1055" spans="1:10" x14ac:dyDescent="0.55000000000000004">
      <c r="A1055" t="s">
        <v>568</v>
      </c>
      <c r="B1055" t="s">
        <v>569</v>
      </c>
      <c r="C1055" t="s">
        <v>75</v>
      </c>
      <c r="D1055" t="s">
        <v>9</v>
      </c>
      <c r="E1055" t="s">
        <v>10</v>
      </c>
      <c r="F1055" t="s">
        <v>11</v>
      </c>
      <c r="G1055" s="3">
        <v>78.52</v>
      </c>
      <c r="H1055" s="3">
        <f>G1055*E1055</f>
        <v>471.12</v>
      </c>
      <c r="I1055">
        <v>1</v>
      </c>
      <c r="J1055" t="s">
        <v>4364</v>
      </c>
    </row>
    <row r="1056" spans="1:10" x14ac:dyDescent="0.55000000000000004">
      <c r="A1056" t="s">
        <v>603</v>
      </c>
      <c r="B1056" t="s">
        <v>604</v>
      </c>
      <c r="C1056" t="s">
        <v>37</v>
      </c>
      <c r="D1056" t="s">
        <v>9</v>
      </c>
      <c r="E1056" t="s">
        <v>10</v>
      </c>
      <c r="F1056" t="s">
        <v>11</v>
      </c>
      <c r="G1056" s="3">
        <v>78.52</v>
      </c>
      <c r="H1056" s="3">
        <f>G1056*E1056</f>
        <v>471.12</v>
      </c>
      <c r="I1056">
        <v>1</v>
      </c>
      <c r="J1056" t="s">
        <v>4364</v>
      </c>
    </row>
    <row r="1057" spans="1:10" x14ac:dyDescent="0.55000000000000004">
      <c r="A1057" t="s">
        <v>622</v>
      </c>
      <c r="B1057" t="s">
        <v>623</v>
      </c>
      <c r="C1057" t="s">
        <v>113</v>
      </c>
      <c r="D1057" t="s">
        <v>15</v>
      </c>
      <c r="E1057" t="s">
        <v>10</v>
      </c>
      <c r="F1057" t="s">
        <v>11</v>
      </c>
      <c r="G1057" s="3">
        <v>78.52</v>
      </c>
      <c r="H1057" s="3">
        <f>G1057*E1057</f>
        <v>471.12</v>
      </c>
      <c r="I1057">
        <v>6</v>
      </c>
      <c r="J1057" t="s">
        <v>4364</v>
      </c>
    </row>
    <row r="1058" spans="1:10" x14ac:dyDescent="0.55000000000000004">
      <c r="A1058" t="s">
        <v>714</v>
      </c>
      <c r="B1058" t="s">
        <v>715</v>
      </c>
      <c r="C1058" t="s">
        <v>26</v>
      </c>
      <c r="D1058" t="s">
        <v>15</v>
      </c>
      <c r="E1058" t="s">
        <v>10</v>
      </c>
      <c r="F1058" t="s">
        <v>11</v>
      </c>
      <c r="G1058" s="3">
        <v>78.52</v>
      </c>
      <c r="H1058" s="3">
        <f>G1058*E1058</f>
        <v>471.12</v>
      </c>
      <c r="I1058">
        <v>6</v>
      </c>
      <c r="J1058" t="s">
        <v>4364</v>
      </c>
    </row>
    <row r="1059" spans="1:10" x14ac:dyDescent="0.55000000000000004">
      <c r="A1059" t="s">
        <v>1175</v>
      </c>
      <c r="B1059" t="s">
        <v>1176</v>
      </c>
      <c r="C1059" t="s">
        <v>75</v>
      </c>
      <c r="D1059" t="s">
        <v>9</v>
      </c>
      <c r="E1059" t="s">
        <v>10</v>
      </c>
      <c r="F1059" t="s">
        <v>11</v>
      </c>
      <c r="G1059" s="3">
        <v>78.52</v>
      </c>
      <c r="H1059" s="3">
        <f>G1059*E1059</f>
        <v>471.12</v>
      </c>
      <c r="I1059">
        <v>11</v>
      </c>
      <c r="J1059" t="s">
        <v>4364</v>
      </c>
    </row>
    <row r="1060" spans="1:10" x14ac:dyDescent="0.55000000000000004">
      <c r="A1060" t="s">
        <v>1485</v>
      </c>
      <c r="B1060" t="s">
        <v>460</v>
      </c>
      <c r="C1060" t="s">
        <v>8</v>
      </c>
      <c r="D1060" t="s">
        <v>15</v>
      </c>
      <c r="E1060" t="s">
        <v>63</v>
      </c>
      <c r="F1060" t="s">
        <v>11</v>
      </c>
      <c r="G1060" s="3">
        <v>78.52</v>
      </c>
      <c r="H1060" s="3">
        <f>G1060*E1060</f>
        <v>235.56</v>
      </c>
      <c r="I1060">
        <v>9</v>
      </c>
      <c r="J1060" t="s">
        <v>4364</v>
      </c>
    </row>
    <row r="1061" spans="1:10" x14ac:dyDescent="0.55000000000000004">
      <c r="A1061" t="s">
        <v>1548</v>
      </c>
      <c r="B1061" t="s">
        <v>1159</v>
      </c>
      <c r="C1061" t="s">
        <v>75</v>
      </c>
      <c r="D1061" t="s">
        <v>9</v>
      </c>
      <c r="E1061" t="s">
        <v>10</v>
      </c>
      <c r="F1061" t="s">
        <v>11</v>
      </c>
      <c r="G1061" s="3">
        <v>78.52</v>
      </c>
      <c r="H1061" s="3">
        <f>G1061*E1061</f>
        <v>471.12</v>
      </c>
      <c r="I1061">
        <v>5</v>
      </c>
      <c r="J1061" t="s">
        <v>4364</v>
      </c>
    </row>
    <row r="1062" spans="1:10" x14ac:dyDescent="0.55000000000000004">
      <c r="A1062" t="s">
        <v>1895</v>
      </c>
      <c r="B1062" t="s">
        <v>1559</v>
      </c>
      <c r="C1062" t="s">
        <v>37</v>
      </c>
      <c r="D1062" t="s">
        <v>9</v>
      </c>
      <c r="E1062" t="s">
        <v>10</v>
      </c>
      <c r="F1062" t="s">
        <v>11</v>
      </c>
      <c r="G1062" s="3">
        <v>78.52</v>
      </c>
      <c r="H1062" s="3">
        <f>G1062*E1062</f>
        <v>471.12</v>
      </c>
      <c r="I1062">
        <v>2</v>
      </c>
      <c r="J1062" t="s">
        <v>4364</v>
      </c>
    </row>
    <row r="1063" spans="1:10" x14ac:dyDescent="0.55000000000000004">
      <c r="A1063" t="s">
        <v>1919</v>
      </c>
      <c r="B1063" t="s">
        <v>1654</v>
      </c>
      <c r="C1063" t="s">
        <v>37</v>
      </c>
      <c r="D1063" t="s">
        <v>20</v>
      </c>
      <c r="E1063" t="s">
        <v>10</v>
      </c>
      <c r="F1063" t="s">
        <v>11</v>
      </c>
      <c r="G1063" s="3">
        <v>78.52</v>
      </c>
      <c r="H1063" s="3">
        <f>G1063*E1063</f>
        <v>471.12</v>
      </c>
      <c r="I1063">
        <v>5</v>
      </c>
      <c r="J1063" t="s">
        <v>4364</v>
      </c>
    </row>
    <row r="1064" spans="1:10" x14ac:dyDescent="0.55000000000000004">
      <c r="A1064" t="s">
        <v>2236</v>
      </c>
      <c r="B1064" t="s">
        <v>2237</v>
      </c>
      <c r="C1064" t="s">
        <v>55</v>
      </c>
      <c r="D1064" t="s">
        <v>155</v>
      </c>
      <c r="E1064" t="s">
        <v>10</v>
      </c>
      <c r="F1064" t="s">
        <v>11</v>
      </c>
      <c r="G1064" s="3">
        <v>78.52</v>
      </c>
      <c r="H1064" s="3">
        <f>G1064*E1064</f>
        <v>471.12</v>
      </c>
      <c r="I1064">
        <v>6</v>
      </c>
      <c r="J1064" t="s">
        <v>4364</v>
      </c>
    </row>
    <row r="1065" spans="1:10" x14ac:dyDescent="0.55000000000000004">
      <c r="A1065" t="s">
        <v>2541</v>
      </c>
      <c r="B1065" t="s">
        <v>2542</v>
      </c>
      <c r="C1065" t="s">
        <v>51</v>
      </c>
      <c r="D1065" t="s">
        <v>52</v>
      </c>
      <c r="E1065" t="s">
        <v>10</v>
      </c>
      <c r="F1065" t="s">
        <v>11</v>
      </c>
      <c r="G1065" s="3">
        <v>78.52</v>
      </c>
      <c r="H1065" s="3">
        <f>G1065*E1065</f>
        <v>471.12</v>
      </c>
      <c r="I1065">
        <v>1</v>
      </c>
      <c r="J1065" t="s">
        <v>4364</v>
      </c>
    </row>
    <row r="1066" spans="1:10" x14ac:dyDescent="0.55000000000000004">
      <c r="A1066" t="s">
        <v>2855</v>
      </c>
      <c r="B1066" t="s">
        <v>2856</v>
      </c>
      <c r="C1066" t="s">
        <v>19</v>
      </c>
      <c r="D1066" t="s">
        <v>9</v>
      </c>
      <c r="E1066" t="s">
        <v>10</v>
      </c>
      <c r="F1066" t="s">
        <v>11</v>
      </c>
      <c r="G1066" s="3">
        <v>78.52</v>
      </c>
      <c r="H1066" s="3">
        <f>G1066*E1066</f>
        <v>471.12</v>
      </c>
      <c r="I1066">
        <v>24</v>
      </c>
      <c r="J1066" t="s">
        <v>4364</v>
      </c>
    </row>
    <row r="1067" spans="1:10" x14ac:dyDescent="0.55000000000000004">
      <c r="A1067" t="s">
        <v>3103</v>
      </c>
      <c r="B1067" t="s">
        <v>3082</v>
      </c>
      <c r="C1067" t="s">
        <v>48</v>
      </c>
      <c r="D1067" t="s">
        <v>15</v>
      </c>
      <c r="E1067" t="s">
        <v>10</v>
      </c>
      <c r="F1067" t="s">
        <v>11</v>
      </c>
      <c r="G1067" s="3">
        <v>78.52</v>
      </c>
      <c r="H1067" s="3">
        <f>G1067*E1067</f>
        <v>471.12</v>
      </c>
      <c r="I1067">
        <v>14</v>
      </c>
      <c r="J1067" t="s">
        <v>4364</v>
      </c>
    </row>
    <row r="1068" spans="1:10" x14ac:dyDescent="0.55000000000000004">
      <c r="A1068" t="s">
        <v>3437</v>
      </c>
      <c r="B1068" t="s">
        <v>2054</v>
      </c>
      <c r="C1068" t="s">
        <v>230</v>
      </c>
      <c r="D1068" t="s">
        <v>15</v>
      </c>
      <c r="E1068" t="s">
        <v>10</v>
      </c>
      <c r="F1068" t="s">
        <v>11</v>
      </c>
      <c r="G1068" s="3">
        <v>78.52</v>
      </c>
      <c r="H1068" s="3">
        <f>G1068*E1068</f>
        <v>471.12</v>
      </c>
      <c r="I1068">
        <v>1</v>
      </c>
      <c r="J1068" t="s">
        <v>4364</v>
      </c>
    </row>
    <row r="1069" spans="1:10" x14ac:dyDescent="0.55000000000000004">
      <c r="A1069" t="s">
        <v>3855</v>
      </c>
      <c r="B1069" t="s">
        <v>3856</v>
      </c>
      <c r="C1069" t="s">
        <v>29</v>
      </c>
      <c r="D1069" t="s">
        <v>20</v>
      </c>
      <c r="E1069" t="s">
        <v>10</v>
      </c>
      <c r="F1069" t="s">
        <v>23</v>
      </c>
      <c r="G1069" s="3">
        <v>78.52</v>
      </c>
      <c r="H1069" s="3">
        <f>G1069*E1069</f>
        <v>471.12</v>
      </c>
      <c r="I1069">
        <v>3</v>
      </c>
      <c r="J1069" t="s">
        <v>4364</v>
      </c>
    </row>
    <row r="1070" spans="1:10" x14ac:dyDescent="0.55000000000000004">
      <c r="A1070" t="s">
        <v>3926</v>
      </c>
      <c r="B1070" t="s">
        <v>3927</v>
      </c>
      <c r="C1070" t="s">
        <v>48</v>
      </c>
      <c r="D1070" t="s">
        <v>9</v>
      </c>
      <c r="E1070" t="s">
        <v>10</v>
      </c>
      <c r="F1070" t="s">
        <v>11</v>
      </c>
      <c r="G1070" s="3">
        <v>78.52</v>
      </c>
      <c r="H1070" s="3">
        <f>G1070*E1070</f>
        <v>471.12</v>
      </c>
      <c r="I1070">
        <v>4</v>
      </c>
      <c r="J1070" t="s">
        <v>4364</v>
      </c>
    </row>
    <row r="1071" spans="1:10" x14ac:dyDescent="0.55000000000000004">
      <c r="A1071" t="s">
        <v>4272</v>
      </c>
      <c r="B1071" t="s">
        <v>4273</v>
      </c>
      <c r="C1071" t="s">
        <v>37</v>
      </c>
      <c r="D1071" t="s">
        <v>9</v>
      </c>
      <c r="E1071" t="s">
        <v>63</v>
      </c>
      <c r="F1071" t="s">
        <v>11</v>
      </c>
      <c r="G1071" s="3">
        <v>78.52</v>
      </c>
      <c r="H1071" s="3">
        <f>G1071*E1071</f>
        <v>235.56</v>
      </c>
      <c r="I1071">
        <v>1</v>
      </c>
      <c r="J1071" t="s">
        <v>4364</v>
      </c>
    </row>
    <row r="1072" spans="1:10" x14ac:dyDescent="0.55000000000000004">
      <c r="A1072" t="s">
        <v>2375</v>
      </c>
      <c r="B1072" t="s">
        <v>2376</v>
      </c>
      <c r="C1072" t="s">
        <v>75</v>
      </c>
      <c r="D1072" t="s">
        <v>9</v>
      </c>
      <c r="E1072" t="s">
        <v>16</v>
      </c>
      <c r="F1072" t="s">
        <v>11</v>
      </c>
      <c r="G1072" s="3">
        <v>78.650000000000006</v>
      </c>
      <c r="H1072" s="3">
        <f>G1072*E1072</f>
        <v>943.80000000000007</v>
      </c>
      <c r="I1072">
        <v>1</v>
      </c>
      <c r="J1072" t="s">
        <v>4364</v>
      </c>
    </row>
    <row r="1073" spans="1:10" x14ac:dyDescent="0.55000000000000004">
      <c r="A1073" t="s">
        <v>2377</v>
      </c>
      <c r="B1073" t="s">
        <v>2376</v>
      </c>
      <c r="C1073" t="s">
        <v>37</v>
      </c>
      <c r="D1073" t="s">
        <v>9</v>
      </c>
      <c r="E1073" t="s">
        <v>16</v>
      </c>
      <c r="F1073" t="s">
        <v>11</v>
      </c>
      <c r="G1073" s="3">
        <v>78.650000000000006</v>
      </c>
      <c r="H1073" s="3">
        <f>G1073*E1073</f>
        <v>943.80000000000007</v>
      </c>
      <c r="I1073">
        <v>1</v>
      </c>
      <c r="J1073" t="s">
        <v>4364</v>
      </c>
    </row>
    <row r="1074" spans="1:10" x14ac:dyDescent="0.55000000000000004">
      <c r="A1074" t="s">
        <v>3170</v>
      </c>
      <c r="B1074" t="s">
        <v>3171</v>
      </c>
      <c r="C1074" t="s">
        <v>48</v>
      </c>
      <c r="D1074" t="s">
        <v>9</v>
      </c>
      <c r="E1074" t="s">
        <v>16</v>
      </c>
      <c r="F1074" t="s">
        <v>11</v>
      </c>
      <c r="G1074" s="3">
        <v>78.650000000000006</v>
      </c>
      <c r="H1074" s="3">
        <f>G1074*E1074</f>
        <v>943.80000000000007</v>
      </c>
      <c r="I1074">
        <v>2</v>
      </c>
      <c r="J1074" t="s">
        <v>4364</v>
      </c>
    </row>
    <row r="1075" spans="1:10" x14ac:dyDescent="0.55000000000000004">
      <c r="A1075" t="s">
        <v>4006</v>
      </c>
      <c r="B1075" t="s">
        <v>4007</v>
      </c>
      <c r="C1075" t="s">
        <v>48</v>
      </c>
      <c r="D1075" t="s">
        <v>9</v>
      </c>
      <c r="E1075" t="s">
        <v>10</v>
      </c>
      <c r="F1075" t="s">
        <v>11</v>
      </c>
      <c r="G1075" s="3">
        <v>78.78</v>
      </c>
      <c r="H1075" s="3">
        <f>G1075*E1075</f>
        <v>472.68</v>
      </c>
      <c r="I1075">
        <v>1</v>
      </c>
      <c r="J1075" t="s">
        <v>4364</v>
      </c>
    </row>
    <row r="1076" spans="1:10" x14ac:dyDescent="0.55000000000000004">
      <c r="A1076" t="s">
        <v>3863</v>
      </c>
      <c r="B1076" t="s">
        <v>3864</v>
      </c>
      <c r="C1076" t="s">
        <v>42</v>
      </c>
      <c r="D1076" t="s">
        <v>52</v>
      </c>
      <c r="E1076" t="s">
        <v>63</v>
      </c>
      <c r="F1076" t="s">
        <v>11</v>
      </c>
      <c r="G1076" s="3">
        <v>79.039999999999992</v>
      </c>
      <c r="H1076" s="3">
        <f>G1076*E1076</f>
        <v>237.11999999999998</v>
      </c>
      <c r="I1076">
        <v>6</v>
      </c>
      <c r="J1076" t="s">
        <v>4364</v>
      </c>
    </row>
    <row r="1077" spans="1:10" x14ac:dyDescent="0.55000000000000004">
      <c r="A1077" t="s">
        <v>4349</v>
      </c>
      <c r="B1077" t="s">
        <v>4350</v>
      </c>
      <c r="C1077" t="s">
        <v>85</v>
      </c>
      <c r="D1077" t="s">
        <v>15</v>
      </c>
      <c r="E1077" t="s">
        <v>16</v>
      </c>
      <c r="F1077" t="s">
        <v>11</v>
      </c>
      <c r="G1077" s="3">
        <v>79.17</v>
      </c>
      <c r="H1077" s="3">
        <f>G1077*E1077</f>
        <v>950.04</v>
      </c>
      <c r="I1077">
        <v>1</v>
      </c>
      <c r="J1077" t="s">
        <v>4364</v>
      </c>
    </row>
    <row r="1078" spans="1:10" x14ac:dyDescent="0.55000000000000004">
      <c r="A1078" t="s">
        <v>2029</v>
      </c>
      <c r="B1078" t="s">
        <v>2030</v>
      </c>
      <c r="C1078" t="s">
        <v>55</v>
      </c>
      <c r="D1078" t="s">
        <v>9</v>
      </c>
      <c r="E1078" t="s">
        <v>10</v>
      </c>
      <c r="F1078" t="s">
        <v>11</v>
      </c>
      <c r="G1078" s="3">
        <v>79.3</v>
      </c>
      <c r="H1078" s="3">
        <f>G1078*E1078</f>
        <v>475.79999999999995</v>
      </c>
      <c r="I1078">
        <v>2</v>
      </c>
      <c r="J1078" t="s">
        <v>4364</v>
      </c>
    </row>
    <row r="1079" spans="1:10" x14ac:dyDescent="0.55000000000000004">
      <c r="A1079" t="s">
        <v>3032</v>
      </c>
      <c r="B1079" t="s">
        <v>3007</v>
      </c>
      <c r="C1079" t="s">
        <v>37</v>
      </c>
      <c r="D1079" t="s">
        <v>15</v>
      </c>
      <c r="E1079" t="s">
        <v>10</v>
      </c>
      <c r="F1079" t="s">
        <v>11</v>
      </c>
      <c r="G1079" s="3">
        <v>79.56</v>
      </c>
      <c r="H1079" s="3">
        <f>G1079*E1079</f>
        <v>477.36</v>
      </c>
      <c r="I1079">
        <v>6</v>
      </c>
      <c r="J1079" t="s">
        <v>4364</v>
      </c>
    </row>
    <row r="1080" spans="1:10" x14ac:dyDescent="0.55000000000000004">
      <c r="A1080" t="s">
        <v>595</v>
      </c>
      <c r="B1080" t="s">
        <v>596</v>
      </c>
      <c r="C1080" t="s">
        <v>37</v>
      </c>
      <c r="D1080" t="s">
        <v>20</v>
      </c>
      <c r="E1080" t="s">
        <v>10</v>
      </c>
      <c r="F1080" t="s">
        <v>11</v>
      </c>
      <c r="G1080" s="3">
        <v>79.820000000000007</v>
      </c>
      <c r="H1080" s="3">
        <f>G1080*E1080</f>
        <v>478.92000000000007</v>
      </c>
      <c r="I1080">
        <v>2</v>
      </c>
      <c r="J1080" t="s">
        <v>4364</v>
      </c>
    </row>
    <row r="1081" spans="1:10" x14ac:dyDescent="0.55000000000000004">
      <c r="A1081" t="s">
        <v>2090</v>
      </c>
      <c r="B1081" t="s">
        <v>1096</v>
      </c>
      <c r="C1081" t="s">
        <v>14</v>
      </c>
      <c r="D1081" t="s">
        <v>9</v>
      </c>
      <c r="E1081" t="s">
        <v>10</v>
      </c>
      <c r="F1081" t="s">
        <v>11</v>
      </c>
      <c r="G1081" s="3">
        <v>79.820000000000007</v>
      </c>
      <c r="H1081" s="3">
        <f>G1081*E1081</f>
        <v>478.92000000000007</v>
      </c>
      <c r="I1081">
        <v>1</v>
      </c>
      <c r="J1081" t="s">
        <v>4364</v>
      </c>
    </row>
    <row r="1082" spans="1:10" x14ac:dyDescent="0.55000000000000004">
      <c r="A1082" t="s">
        <v>3736</v>
      </c>
      <c r="B1082" t="s">
        <v>2680</v>
      </c>
      <c r="C1082" t="s">
        <v>75</v>
      </c>
      <c r="D1082" t="s">
        <v>9</v>
      </c>
      <c r="E1082" t="s">
        <v>10</v>
      </c>
      <c r="F1082" t="s">
        <v>11</v>
      </c>
      <c r="G1082" s="3">
        <v>79.820000000000007</v>
      </c>
      <c r="H1082" s="3">
        <f>G1082*E1082</f>
        <v>478.92000000000007</v>
      </c>
      <c r="I1082">
        <v>1</v>
      </c>
      <c r="J1082" t="s">
        <v>4364</v>
      </c>
    </row>
    <row r="1083" spans="1:10" x14ac:dyDescent="0.55000000000000004">
      <c r="A1083" t="s">
        <v>2313</v>
      </c>
      <c r="B1083" t="s">
        <v>2314</v>
      </c>
      <c r="C1083" t="s">
        <v>8</v>
      </c>
      <c r="D1083" t="s">
        <v>20</v>
      </c>
      <c r="E1083" t="s">
        <v>16</v>
      </c>
      <c r="F1083" t="s">
        <v>11</v>
      </c>
      <c r="G1083" s="3">
        <v>79.95</v>
      </c>
      <c r="H1083" s="3">
        <f>G1083*E1083</f>
        <v>959.40000000000009</v>
      </c>
      <c r="I1083">
        <v>5</v>
      </c>
      <c r="J1083" t="s">
        <v>4364</v>
      </c>
    </row>
    <row r="1084" spans="1:10" x14ac:dyDescent="0.55000000000000004">
      <c r="A1084" t="s">
        <v>2315</v>
      </c>
      <c r="B1084" t="s">
        <v>2316</v>
      </c>
      <c r="C1084" t="s">
        <v>37</v>
      </c>
      <c r="D1084" t="s">
        <v>9</v>
      </c>
      <c r="E1084" t="s">
        <v>16</v>
      </c>
      <c r="F1084" t="s">
        <v>11</v>
      </c>
      <c r="G1084" s="3">
        <v>79.95</v>
      </c>
      <c r="H1084" s="3">
        <f>G1084*E1084</f>
        <v>959.40000000000009</v>
      </c>
      <c r="I1084">
        <v>1</v>
      </c>
      <c r="J1084" t="s">
        <v>4364</v>
      </c>
    </row>
    <row r="1085" spans="1:10" x14ac:dyDescent="0.55000000000000004">
      <c r="A1085" t="s">
        <v>3497</v>
      </c>
      <c r="B1085" t="s">
        <v>3498</v>
      </c>
      <c r="C1085" t="s">
        <v>48</v>
      </c>
      <c r="D1085" t="s">
        <v>9</v>
      </c>
      <c r="E1085" t="s">
        <v>16</v>
      </c>
      <c r="F1085" t="s">
        <v>11</v>
      </c>
      <c r="G1085" s="3">
        <v>79.95</v>
      </c>
      <c r="H1085" s="3">
        <f>G1085*E1085</f>
        <v>959.40000000000009</v>
      </c>
      <c r="I1085">
        <v>4</v>
      </c>
      <c r="J1085" t="s">
        <v>4364</v>
      </c>
    </row>
    <row r="1086" spans="1:10" x14ac:dyDescent="0.55000000000000004">
      <c r="A1086" t="s">
        <v>320</v>
      </c>
      <c r="B1086" t="s">
        <v>321</v>
      </c>
      <c r="C1086" t="s">
        <v>62</v>
      </c>
      <c r="D1086" t="s">
        <v>15</v>
      </c>
      <c r="E1086" t="s">
        <v>63</v>
      </c>
      <c r="F1086" t="s">
        <v>11</v>
      </c>
      <c r="G1086" s="3">
        <v>80.08</v>
      </c>
      <c r="H1086" s="3">
        <f>G1086*E1086</f>
        <v>240.24</v>
      </c>
      <c r="I1086">
        <v>1</v>
      </c>
      <c r="J1086" t="s">
        <v>4364</v>
      </c>
    </row>
    <row r="1087" spans="1:10" x14ac:dyDescent="0.55000000000000004">
      <c r="A1087" t="s">
        <v>402</v>
      </c>
      <c r="B1087" t="s">
        <v>403</v>
      </c>
      <c r="C1087" t="s">
        <v>48</v>
      </c>
      <c r="D1087" t="s">
        <v>404</v>
      </c>
      <c r="E1087" t="s">
        <v>16</v>
      </c>
      <c r="F1087" t="s">
        <v>11</v>
      </c>
      <c r="G1087" s="3">
        <v>80.08</v>
      </c>
      <c r="H1087" s="3">
        <f>G1087*E1087</f>
        <v>960.96</v>
      </c>
      <c r="I1087">
        <v>1</v>
      </c>
      <c r="J1087" t="s">
        <v>4364</v>
      </c>
    </row>
    <row r="1088" spans="1:10" x14ac:dyDescent="0.55000000000000004">
      <c r="A1088" t="s">
        <v>1075</v>
      </c>
      <c r="B1088" t="s">
        <v>1076</v>
      </c>
      <c r="C1088" t="s">
        <v>230</v>
      </c>
      <c r="D1088" t="s">
        <v>52</v>
      </c>
      <c r="E1088" t="s">
        <v>10</v>
      </c>
      <c r="F1088" t="s">
        <v>11</v>
      </c>
      <c r="G1088" s="3">
        <v>80.08</v>
      </c>
      <c r="H1088" s="3">
        <f>G1088*E1088</f>
        <v>480.48</v>
      </c>
      <c r="I1088">
        <v>7</v>
      </c>
      <c r="J1088" t="s">
        <v>4364</v>
      </c>
    </row>
    <row r="1089" spans="1:10" x14ac:dyDescent="0.55000000000000004">
      <c r="A1089" t="s">
        <v>1211</v>
      </c>
      <c r="B1089" t="s">
        <v>418</v>
      </c>
      <c r="C1089" t="s">
        <v>75</v>
      </c>
      <c r="D1089" t="s">
        <v>9</v>
      </c>
      <c r="E1089" t="s">
        <v>10</v>
      </c>
      <c r="F1089" t="s">
        <v>11</v>
      </c>
      <c r="G1089" s="3">
        <v>80.08</v>
      </c>
      <c r="H1089" s="3">
        <f>G1089*E1089</f>
        <v>480.48</v>
      </c>
      <c r="I1089">
        <v>10</v>
      </c>
      <c r="J1089" t="s">
        <v>4364</v>
      </c>
    </row>
    <row r="1090" spans="1:10" x14ac:dyDescent="0.55000000000000004">
      <c r="A1090" t="s">
        <v>1333</v>
      </c>
      <c r="B1090" t="s">
        <v>1334</v>
      </c>
      <c r="C1090" t="s">
        <v>62</v>
      </c>
      <c r="D1090" t="s">
        <v>9</v>
      </c>
      <c r="E1090" t="s">
        <v>10</v>
      </c>
      <c r="F1090" t="s">
        <v>11</v>
      </c>
      <c r="G1090" s="3">
        <v>80.08</v>
      </c>
      <c r="H1090" s="3">
        <f>G1090*E1090</f>
        <v>480.48</v>
      </c>
      <c r="I1090">
        <v>6</v>
      </c>
      <c r="J1090" t="s">
        <v>4364</v>
      </c>
    </row>
    <row r="1091" spans="1:10" x14ac:dyDescent="0.55000000000000004">
      <c r="A1091" t="s">
        <v>1366</v>
      </c>
      <c r="B1091" t="s">
        <v>1367</v>
      </c>
      <c r="C1091" t="s">
        <v>19</v>
      </c>
      <c r="D1091" t="s">
        <v>9</v>
      </c>
      <c r="E1091" t="s">
        <v>10</v>
      </c>
      <c r="F1091" t="s">
        <v>11</v>
      </c>
      <c r="G1091" s="3">
        <v>80.08</v>
      </c>
      <c r="H1091" s="3">
        <f>G1091*E1091</f>
        <v>480.48</v>
      </c>
      <c r="I1091">
        <v>7</v>
      </c>
      <c r="J1091" t="s">
        <v>4364</v>
      </c>
    </row>
    <row r="1092" spans="1:10" x14ac:dyDescent="0.55000000000000004">
      <c r="A1092" t="s">
        <v>1370</v>
      </c>
      <c r="B1092" t="s">
        <v>1300</v>
      </c>
      <c r="C1092" t="s">
        <v>75</v>
      </c>
      <c r="D1092" t="s">
        <v>20</v>
      </c>
      <c r="E1092" t="s">
        <v>10</v>
      </c>
      <c r="F1092" t="s">
        <v>11</v>
      </c>
      <c r="G1092" s="3">
        <v>80.08</v>
      </c>
      <c r="H1092" s="3">
        <f>G1092*E1092</f>
        <v>480.48</v>
      </c>
      <c r="I1092">
        <v>17</v>
      </c>
      <c r="J1092" t="s">
        <v>4364</v>
      </c>
    </row>
    <row r="1093" spans="1:10" x14ac:dyDescent="0.55000000000000004">
      <c r="A1093" t="s">
        <v>1422</v>
      </c>
      <c r="B1093" t="s">
        <v>1423</v>
      </c>
      <c r="C1093" t="s">
        <v>19</v>
      </c>
      <c r="D1093" t="s">
        <v>9</v>
      </c>
      <c r="E1093" t="s">
        <v>63</v>
      </c>
      <c r="F1093" t="s">
        <v>23</v>
      </c>
      <c r="G1093" s="3">
        <v>80.08</v>
      </c>
      <c r="H1093" s="3">
        <f>G1093*E1093</f>
        <v>240.24</v>
      </c>
      <c r="I1093">
        <v>7</v>
      </c>
      <c r="J1093" t="s">
        <v>4364</v>
      </c>
    </row>
    <row r="1094" spans="1:10" x14ac:dyDescent="0.55000000000000004">
      <c r="A1094" t="s">
        <v>1456</v>
      </c>
      <c r="B1094" t="s">
        <v>1208</v>
      </c>
      <c r="C1094" t="s">
        <v>19</v>
      </c>
      <c r="D1094" t="s">
        <v>9</v>
      </c>
      <c r="E1094" t="s">
        <v>10</v>
      </c>
      <c r="F1094" t="s">
        <v>11</v>
      </c>
      <c r="G1094" s="3">
        <v>80.08</v>
      </c>
      <c r="H1094" s="3">
        <f>G1094*E1094</f>
        <v>480.48</v>
      </c>
      <c r="I1094">
        <v>23</v>
      </c>
      <c r="J1094" t="s">
        <v>4364</v>
      </c>
    </row>
    <row r="1095" spans="1:10" x14ac:dyDescent="0.55000000000000004">
      <c r="A1095" t="s">
        <v>1483</v>
      </c>
      <c r="B1095" t="s">
        <v>1484</v>
      </c>
      <c r="C1095" t="s">
        <v>75</v>
      </c>
      <c r="D1095" t="s">
        <v>9</v>
      </c>
      <c r="E1095" t="s">
        <v>10</v>
      </c>
      <c r="F1095" t="s">
        <v>11</v>
      </c>
      <c r="G1095" s="3">
        <v>80.08</v>
      </c>
      <c r="H1095" s="3">
        <f>G1095*E1095</f>
        <v>480.48</v>
      </c>
      <c r="I1095">
        <v>12</v>
      </c>
      <c r="J1095" t="s">
        <v>4364</v>
      </c>
    </row>
    <row r="1096" spans="1:10" x14ac:dyDescent="0.55000000000000004">
      <c r="A1096" t="s">
        <v>1510</v>
      </c>
      <c r="B1096" t="s">
        <v>1511</v>
      </c>
      <c r="C1096" t="s">
        <v>19</v>
      </c>
      <c r="D1096" t="s">
        <v>9</v>
      </c>
      <c r="E1096" t="s">
        <v>10</v>
      </c>
      <c r="F1096" t="s">
        <v>11</v>
      </c>
      <c r="G1096" s="3">
        <v>80.08</v>
      </c>
      <c r="H1096" s="3">
        <f>G1096*E1096</f>
        <v>480.48</v>
      </c>
      <c r="I1096">
        <v>11</v>
      </c>
      <c r="J1096" t="s">
        <v>4364</v>
      </c>
    </row>
    <row r="1097" spans="1:10" x14ac:dyDescent="0.55000000000000004">
      <c r="A1097" t="s">
        <v>1596</v>
      </c>
      <c r="B1097" t="s">
        <v>1597</v>
      </c>
      <c r="C1097" t="s">
        <v>75</v>
      </c>
      <c r="D1097" t="s">
        <v>9</v>
      </c>
      <c r="E1097" t="s">
        <v>63</v>
      </c>
      <c r="F1097" t="s">
        <v>11</v>
      </c>
      <c r="G1097" s="3">
        <v>80.08</v>
      </c>
      <c r="H1097" s="3">
        <f>G1097*E1097</f>
        <v>240.24</v>
      </c>
      <c r="I1097">
        <v>5</v>
      </c>
      <c r="J1097" t="s">
        <v>4364</v>
      </c>
    </row>
    <row r="1098" spans="1:10" x14ac:dyDescent="0.55000000000000004">
      <c r="A1098" t="s">
        <v>1620</v>
      </c>
      <c r="B1098" t="s">
        <v>1287</v>
      </c>
      <c r="C1098" t="s">
        <v>14</v>
      </c>
      <c r="D1098" t="s">
        <v>9</v>
      </c>
      <c r="E1098" t="s">
        <v>10</v>
      </c>
      <c r="F1098" t="s">
        <v>11</v>
      </c>
      <c r="G1098" s="3">
        <v>80.08</v>
      </c>
      <c r="H1098" s="3">
        <f>G1098*E1098</f>
        <v>480.48</v>
      </c>
      <c r="I1098">
        <v>1</v>
      </c>
      <c r="J1098" t="s">
        <v>4364</v>
      </c>
    </row>
    <row r="1099" spans="1:10" x14ac:dyDescent="0.55000000000000004">
      <c r="A1099" t="s">
        <v>1621</v>
      </c>
      <c r="B1099" t="s">
        <v>1622</v>
      </c>
      <c r="C1099" t="s">
        <v>62</v>
      </c>
      <c r="D1099" t="s">
        <v>9</v>
      </c>
      <c r="E1099" t="s">
        <v>10</v>
      </c>
      <c r="F1099" t="s">
        <v>11</v>
      </c>
      <c r="G1099" s="3">
        <v>80.08</v>
      </c>
      <c r="H1099" s="3">
        <f>G1099*E1099</f>
        <v>480.48</v>
      </c>
      <c r="I1099">
        <v>3</v>
      </c>
      <c r="J1099" t="s">
        <v>4364</v>
      </c>
    </row>
    <row r="1100" spans="1:10" x14ac:dyDescent="0.55000000000000004">
      <c r="A1100" t="s">
        <v>1651</v>
      </c>
      <c r="B1100" t="s">
        <v>1652</v>
      </c>
      <c r="C1100" t="s">
        <v>75</v>
      </c>
      <c r="D1100" t="s">
        <v>9</v>
      </c>
      <c r="E1100" t="s">
        <v>10</v>
      </c>
      <c r="F1100" t="s">
        <v>11</v>
      </c>
      <c r="G1100" s="3">
        <v>80.08</v>
      </c>
      <c r="H1100" s="3">
        <f>G1100*E1100</f>
        <v>480.48</v>
      </c>
      <c r="I1100">
        <v>5</v>
      </c>
      <c r="J1100" t="s">
        <v>4364</v>
      </c>
    </row>
    <row r="1101" spans="1:10" x14ac:dyDescent="0.55000000000000004">
      <c r="A1101" t="s">
        <v>1667</v>
      </c>
      <c r="B1101" t="s">
        <v>1615</v>
      </c>
      <c r="C1101" t="s">
        <v>75</v>
      </c>
      <c r="D1101" t="s">
        <v>9</v>
      </c>
      <c r="E1101" t="s">
        <v>10</v>
      </c>
      <c r="F1101" t="s">
        <v>11</v>
      </c>
      <c r="G1101" s="3">
        <v>80.08</v>
      </c>
      <c r="H1101" s="3">
        <f>G1101*E1101</f>
        <v>480.48</v>
      </c>
      <c r="I1101">
        <v>2</v>
      </c>
      <c r="J1101" t="s">
        <v>4364</v>
      </c>
    </row>
    <row r="1102" spans="1:10" x14ac:dyDescent="0.55000000000000004">
      <c r="A1102" t="s">
        <v>1672</v>
      </c>
      <c r="B1102" t="s">
        <v>1673</v>
      </c>
      <c r="C1102" t="s">
        <v>75</v>
      </c>
      <c r="D1102" t="s">
        <v>9</v>
      </c>
      <c r="E1102" t="s">
        <v>10</v>
      </c>
      <c r="F1102" t="s">
        <v>11</v>
      </c>
      <c r="G1102" s="3">
        <v>80.08</v>
      </c>
      <c r="H1102" s="3">
        <f>G1102*E1102</f>
        <v>480.48</v>
      </c>
      <c r="I1102">
        <v>2</v>
      </c>
      <c r="J1102" t="s">
        <v>4364</v>
      </c>
    </row>
    <row r="1103" spans="1:10" x14ac:dyDescent="0.55000000000000004">
      <c r="A1103" t="s">
        <v>1676</v>
      </c>
      <c r="B1103" t="s">
        <v>1185</v>
      </c>
      <c r="C1103" t="s">
        <v>19</v>
      </c>
      <c r="D1103" t="s">
        <v>9</v>
      </c>
      <c r="E1103" t="s">
        <v>10</v>
      </c>
      <c r="F1103" t="s">
        <v>11</v>
      </c>
      <c r="G1103" s="3">
        <v>80.08</v>
      </c>
      <c r="H1103" s="3">
        <f>G1103*E1103</f>
        <v>480.48</v>
      </c>
      <c r="I1103">
        <v>4</v>
      </c>
      <c r="J1103" t="s">
        <v>4364</v>
      </c>
    </row>
    <row r="1104" spans="1:10" x14ac:dyDescent="0.55000000000000004">
      <c r="A1104" t="s">
        <v>1735</v>
      </c>
      <c r="B1104" t="s">
        <v>1500</v>
      </c>
      <c r="C1104" t="s">
        <v>37</v>
      </c>
      <c r="D1104" t="s">
        <v>9</v>
      </c>
      <c r="E1104" t="s">
        <v>10</v>
      </c>
      <c r="F1104" t="s">
        <v>11</v>
      </c>
      <c r="G1104" s="3">
        <v>80.08</v>
      </c>
      <c r="H1104" s="3">
        <f>G1104*E1104</f>
        <v>480.48</v>
      </c>
      <c r="I1104">
        <v>2</v>
      </c>
      <c r="J1104" t="s">
        <v>4364</v>
      </c>
    </row>
    <row r="1105" spans="1:10" x14ac:dyDescent="0.55000000000000004">
      <c r="A1105" t="s">
        <v>1745</v>
      </c>
      <c r="B1105" t="s">
        <v>1746</v>
      </c>
      <c r="C1105" t="s">
        <v>37</v>
      </c>
      <c r="D1105" t="s">
        <v>9</v>
      </c>
      <c r="E1105" t="s">
        <v>10</v>
      </c>
      <c r="F1105" t="s">
        <v>11</v>
      </c>
      <c r="G1105" s="3">
        <v>80.08</v>
      </c>
      <c r="H1105" s="3">
        <f>G1105*E1105</f>
        <v>480.48</v>
      </c>
      <c r="I1105">
        <v>5</v>
      </c>
      <c r="J1105" t="s">
        <v>4364</v>
      </c>
    </row>
    <row r="1106" spans="1:10" x14ac:dyDescent="0.55000000000000004">
      <c r="A1106" t="s">
        <v>1879</v>
      </c>
      <c r="B1106" t="s">
        <v>1880</v>
      </c>
      <c r="C1106" t="s">
        <v>29</v>
      </c>
      <c r="D1106" t="s">
        <v>9</v>
      </c>
      <c r="E1106" t="s">
        <v>10</v>
      </c>
      <c r="F1106" t="s">
        <v>11</v>
      </c>
      <c r="G1106" s="3">
        <v>80.08</v>
      </c>
      <c r="H1106" s="3">
        <f>G1106*E1106</f>
        <v>480.48</v>
      </c>
      <c r="I1106">
        <v>4</v>
      </c>
      <c r="J1106" t="s">
        <v>4364</v>
      </c>
    </row>
    <row r="1107" spans="1:10" x14ac:dyDescent="0.55000000000000004">
      <c r="A1107" t="s">
        <v>1890</v>
      </c>
      <c r="B1107" t="s">
        <v>592</v>
      </c>
      <c r="C1107" t="s">
        <v>8</v>
      </c>
      <c r="D1107" t="s">
        <v>9</v>
      </c>
      <c r="E1107" t="s">
        <v>10</v>
      </c>
      <c r="F1107" t="s">
        <v>11</v>
      </c>
      <c r="G1107" s="3">
        <v>80.08</v>
      </c>
      <c r="H1107" s="3">
        <f>G1107*E1107</f>
        <v>480.48</v>
      </c>
      <c r="I1107">
        <v>4</v>
      </c>
      <c r="J1107" t="s">
        <v>4364</v>
      </c>
    </row>
    <row r="1108" spans="1:10" x14ac:dyDescent="0.55000000000000004">
      <c r="A1108" t="s">
        <v>2157</v>
      </c>
      <c r="B1108" t="s">
        <v>512</v>
      </c>
      <c r="C1108" t="s">
        <v>68</v>
      </c>
      <c r="D1108" t="s">
        <v>15</v>
      </c>
      <c r="E1108" t="s">
        <v>10</v>
      </c>
      <c r="F1108" t="s">
        <v>11</v>
      </c>
      <c r="G1108" s="3">
        <v>80.08</v>
      </c>
      <c r="H1108" s="3">
        <f>G1108*E1108</f>
        <v>480.48</v>
      </c>
      <c r="I1108">
        <v>1</v>
      </c>
      <c r="J1108" t="s">
        <v>4364</v>
      </c>
    </row>
    <row r="1109" spans="1:10" x14ac:dyDescent="0.55000000000000004">
      <c r="A1109" t="s">
        <v>2178</v>
      </c>
      <c r="B1109" t="s">
        <v>2179</v>
      </c>
      <c r="C1109" t="s">
        <v>55</v>
      </c>
      <c r="D1109" t="s">
        <v>9</v>
      </c>
      <c r="E1109" t="s">
        <v>10</v>
      </c>
      <c r="F1109" t="s">
        <v>11</v>
      </c>
      <c r="G1109" s="3">
        <v>80.08</v>
      </c>
      <c r="H1109" s="3">
        <f>G1109*E1109</f>
        <v>480.48</v>
      </c>
      <c r="I1109">
        <v>1</v>
      </c>
      <c r="J1109" t="s">
        <v>4364</v>
      </c>
    </row>
    <row r="1110" spans="1:10" x14ac:dyDescent="0.55000000000000004">
      <c r="A1110" t="s">
        <v>2182</v>
      </c>
      <c r="B1110" t="s">
        <v>2183</v>
      </c>
      <c r="C1110" t="s">
        <v>230</v>
      </c>
      <c r="D1110" t="s">
        <v>20</v>
      </c>
      <c r="E1110" t="s">
        <v>10</v>
      </c>
      <c r="F1110" t="s">
        <v>23</v>
      </c>
      <c r="G1110" s="3">
        <v>80.08</v>
      </c>
      <c r="H1110" s="3">
        <f>G1110*E1110</f>
        <v>480.48</v>
      </c>
      <c r="I1110">
        <v>1</v>
      </c>
      <c r="J1110" t="s">
        <v>4364</v>
      </c>
    </row>
    <row r="1111" spans="1:10" x14ac:dyDescent="0.55000000000000004">
      <c r="A1111" t="s">
        <v>2307</v>
      </c>
      <c r="B1111" t="s">
        <v>2308</v>
      </c>
      <c r="C1111" t="s">
        <v>48</v>
      </c>
      <c r="D1111" t="s">
        <v>9</v>
      </c>
      <c r="E1111" t="s">
        <v>10</v>
      </c>
      <c r="F1111" t="s">
        <v>11</v>
      </c>
      <c r="G1111" s="3">
        <v>80.08</v>
      </c>
      <c r="H1111" s="3">
        <f>G1111*E1111</f>
        <v>480.48</v>
      </c>
      <c r="I1111">
        <v>4</v>
      </c>
      <c r="J1111" t="s">
        <v>4364</v>
      </c>
    </row>
    <row r="1112" spans="1:10" x14ac:dyDescent="0.55000000000000004">
      <c r="A1112" t="s">
        <v>2309</v>
      </c>
      <c r="B1112" t="s">
        <v>2310</v>
      </c>
      <c r="C1112" t="s">
        <v>75</v>
      </c>
      <c r="D1112" t="s">
        <v>20</v>
      </c>
      <c r="E1112" t="s">
        <v>10</v>
      </c>
      <c r="F1112" t="s">
        <v>11</v>
      </c>
      <c r="G1112" s="3">
        <v>80.08</v>
      </c>
      <c r="H1112" s="3">
        <f>G1112*E1112</f>
        <v>480.48</v>
      </c>
      <c r="I1112">
        <v>4</v>
      </c>
      <c r="J1112" t="s">
        <v>4364</v>
      </c>
    </row>
    <row r="1113" spans="1:10" x14ac:dyDescent="0.55000000000000004">
      <c r="A1113" t="s">
        <v>2311</v>
      </c>
      <c r="B1113" t="s">
        <v>2310</v>
      </c>
      <c r="C1113" t="s">
        <v>14</v>
      </c>
      <c r="D1113" t="s">
        <v>20</v>
      </c>
      <c r="E1113" t="s">
        <v>10</v>
      </c>
      <c r="F1113" t="s">
        <v>11</v>
      </c>
      <c r="G1113" s="3">
        <v>80.08</v>
      </c>
      <c r="H1113" s="3">
        <f>G1113*E1113</f>
        <v>480.48</v>
      </c>
      <c r="I1113">
        <v>2</v>
      </c>
      <c r="J1113" t="s">
        <v>4364</v>
      </c>
    </row>
    <row r="1114" spans="1:10" x14ac:dyDescent="0.55000000000000004">
      <c r="A1114" t="s">
        <v>2312</v>
      </c>
      <c r="B1114" t="s">
        <v>2310</v>
      </c>
      <c r="C1114" t="s">
        <v>8</v>
      </c>
      <c r="D1114" t="s">
        <v>20</v>
      </c>
      <c r="E1114" t="s">
        <v>10</v>
      </c>
      <c r="F1114" t="s">
        <v>11</v>
      </c>
      <c r="G1114" s="3">
        <v>80.08</v>
      </c>
      <c r="H1114" s="3">
        <f>G1114*E1114</f>
        <v>480.48</v>
      </c>
      <c r="I1114">
        <v>2</v>
      </c>
      <c r="J1114" t="s">
        <v>4364</v>
      </c>
    </row>
    <row r="1115" spans="1:10" x14ac:dyDescent="0.55000000000000004">
      <c r="A1115" t="s">
        <v>2322</v>
      </c>
      <c r="B1115" t="s">
        <v>2323</v>
      </c>
      <c r="C1115" t="s">
        <v>55</v>
      </c>
      <c r="D1115" t="s">
        <v>9</v>
      </c>
      <c r="E1115" t="s">
        <v>10</v>
      </c>
      <c r="F1115" t="s">
        <v>11</v>
      </c>
      <c r="G1115" s="3">
        <v>80.08</v>
      </c>
      <c r="H1115" s="3">
        <f>G1115*E1115</f>
        <v>480.48</v>
      </c>
      <c r="I1115">
        <v>10</v>
      </c>
      <c r="J1115" t="s">
        <v>4364</v>
      </c>
    </row>
    <row r="1116" spans="1:10" x14ac:dyDescent="0.55000000000000004">
      <c r="A1116" t="s">
        <v>2439</v>
      </c>
      <c r="B1116" t="s">
        <v>2440</v>
      </c>
      <c r="C1116" t="s">
        <v>8</v>
      </c>
      <c r="D1116" t="s">
        <v>9</v>
      </c>
      <c r="E1116" t="s">
        <v>63</v>
      </c>
      <c r="F1116" t="s">
        <v>23</v>
      </c>
      <c r="G1116" s="3">
        <v>80.08</v>
      </c>
      <c r="H1116" s="3">
        <f>G1116*E1116</f>
        <v>240.24</v>
      </c>
      <c r="I1116">
        <v>2</v>
      </c>
      <c r="J1116" t="s">
        <v>4364</v>
      </c>
    </row>
    <row r="1117" spans="1:10" x14ac:dyDescent="0.55000000000000004">
      <c r="A1117" t="s">
        <v>2441</v>
      </c>
      <c r="B1117" t="s">
        <v>2440</v>
      </c>
      <c r="C1117" t="s">
        <v>29</v>
      </c>
      <c r="D1117" t="s">
        <v>9</v>
      </c>
      <c r="E1117" t="s">
        <v>63</v>
      </c>
      <c r="F1117" t="s">
        <v>23</v>
      </c>
      <c r="G1117" s="3">
        <v>80.08</v>
      </c>
      <c r="H1117" s="3">
        <f>G1117*E1117</f>
        <v>240.24</v>
      </c>
      <c r="I1117">
        <v>2</v>
      </c>
      <c r="J1117" t="s">
        <v>4364</v>
      </c>
    </row>
    <row r="1118" spans="1:10" x14ac:dyDescent="0.55000000000000004">
      <c r="A1118" t="s">
        <v>2446</v>
      </c>
      <c r="B1118" t="s">
        <v>2447</v>
      </c>
      <c r="C1118" t="s">
        <v>48</v>
      </c>
      <c r="D1118" t="s">
        <v>20</v>
      </c>
      <c r="E1118" t="s">
        <v>10</v>
      </c>
      <c r="F1118" t="s">
        <v>11</v>
      </c>
      <c r="G1118" s="3">
        <v>80.08</v>
      </c>
      <c r="H1118" s="3">
        <f>G1118*E1118</f>
        <v>480.48</v>
      </c>
      <c r="I1118">
        <v>6</v>
      </c>
      <c r="J1118" t="s">
        <v>4364</v>
      </c>
    </row>
    <row r="1119" spans="1:10" x14ac:dyDescent="0.55000000000000004">
      <c r="A1119" t="s">
        <v>2575</v>
      </c>
      <c r="B1119" t="s">
        <v>757</v>
      </c>
      <c r="C1119" t="s">
        <v>42</v>
      </c>
      <c r="D1119" t="s">
        <v>9</v>
      </c>
      <c r="E1119" t="s">
        <v>10</v>
      </c>
      <c r="F1119" t="s">
        <v>11</v>
      </c>
      <c r="G1119" s="3">
        <v>80.08</v>
      </c>
      <c r="H1119" s="3">
        <f>G1119*E1119</f>
        <v>480.48</v>
      </c>
      <c r="I1119">
        <v>6</v>
      </c>
      <c r="J1119" t="s">
        <v>4364</v>
      </c>
    </row>
    <row r="1120" spans="1:10" x14ac:dyDescent="0.55000000000000004">
      <c r="A1120" t="s">
        <v>2588</v>
      </c>
      <c r="B1120" t="s">
        <v>2589</v>
      </c>
      <c r="C1120" t="s">
        <v>48</v>
      </c>
      <c r="D1120" t="s">
        <v>9</v>
      </c>
      <c r="E1120" t="s">
        <v>10</v>
      </c>
      <c r="F1120" t="s">
        <v>11</v>
      </c>
      <c r="G1120" s="3">
        <v>80.08</v>
      </c>
      <c r="H1120" s="3">
        <f>G1120*E1120</f>
        <v>480.48</v>
      </c>
      <c r="I1120">
        <v>4</v>
      </c>
      <c r="J1120" t="s">
        <v>4364</v>
      </c>
    </row>
    <row r="1121" spans="1:10" x14ac:dyDescent="0.55000000000000004">
      <c r="A1121" t="s">
        <v>2633</v>
      </c>
      <c r="B1121" t="s">
        <v>431</v>
      </c>
      <c r="C1121" t="s">
        <v>26</v>
      </c>
      <c r="D1121" t="s">
        <v>9</v>
      </c>
      <c r="E1121" t="s">
        <v>10</v>
      </c>
      <c r="F1121" t="s">
        <v>11</v>
      </c>
      <c r="G1121" s="3">
        <v>80.08</v>
      </c>
      <c r="H1121" s="3">
        <f>G1121*E1121</f>
        <v>480.48</v>
      </c>
      <c r="I1121">
        <v>3</v>
      </c>
      <c r="J1121" t="s">
        <v>4364</v>
      </c>
    </row>
    <row r="1122" spans="1:10" x14ac:dyDescent="0.55000000000000004">
      <c r="A1122" t="s">
        <v>2704</v>
      </c>
      <c r="B1122" t="s">
        <v>2705</v>
      </c>
      <c r="C1122" t="s">
        <v>26</v>
      </c>
      <c r="D1122" t="s">
        <v>15</v>
      </c>
      <c r="E1122" t="s">
        <v>10</v>
      </c>
      <c r="F1122" t="s">
        <v>11</v>
      </c>
      <c r="G1122" s="3">
        <v>80.08</v>
      </c>
      <c r="H1122" s="3">
        <f>G1122*E1122</f>
        <v>480.48</v>
      </c>
      <c r="I1122">
        <v>2</v>
      </c>
      <c r="J1122" t="s">
        <v>4364</v>
      </c>
    </row>
    <row r="1123" spans="1:10" x14ac:dyDescent="0.55000000000000004">
      <c r="A1123" t="s">
        <v>2741</v>
      </c>
      <c r="B1123" t="s">
        <v>2742</v>
      </c>
      <c r="C1123" t="s">
        <v>78</v>
      </c>
      <c r="D1123" t="s">
        <v>103</v>
      </c>
      <c r="E1123" t="s">
        <v>63</v>
      </c>
      <c r="F1123" t="s">
        <v>23</v>
      </c>
      <c r="G1123" s="3">
        <v>80.08</v>
      </c>
      <c r="H1123" s="3">
        <f>G1123*E1123</f>
        <v>240.24</v>
      </c>
      <c r="I1123">
        <v>2</v>
      </c>
      <c r="J1123" t="s">
        <v>4364</v>
      </c>
    </row>
    <row r="1124" spans="1:10" x14ac:dyDescent="0.55000000000000004">
      <c r="A1124" t="s">
        <v>2832</v>
      </c>
      <c r="B1124" t="s">
        <v>2447</v>
      </c>
      <c r="C1124" t="s">
        <v>62</v>
      </c>
      <c r="D1124" t="s">
        <v>20</v>
      </c>
      <c r="E1124" t="s">
        <v>10</v>
      </c>
      <c r="F1124" t="s">
        <v>11</v>
      </c>
      <c r="G1124" s="3">
        <v>80.08</v>
      </c>
      <c r="H1124" s="3">
        <f>G1124*E1124</f>
        <v>480.48</v>
      </c>
      <c r="I1124">
        <v>6</v>
      </c>
      <c r="J1124" t="s">
        <v>4364</v>
      </c>
    </row>
    <row r="1125" spans="1:10" x14ac:dyDescent="0.55000000000000004">
      <c r="A1125" t="s">
        <v>2847</v>
      </c>
      <c r="B1125" t="s">
        <v>2848</v>
      </c>
      <c r="C1125" t="s">
        <v>48</v>
      </c>
      <c r="D1125" t="s">
        <v>9</v>
      </c>
      <c r="E1125" t="s">
        <v>10</v>
      </c>
      <c r="F1125" t="s">
        <v>11</v>
      </c>
      <c r="G1125" s="3">
        <v>80.08</v>
      </c>
      <c r="H1125" s="3">
        <f>G1125*E1125</f>
        <v>480.48</v>
      </c>
      <c r="I1125">
        <v>10</v>
      </c>
      <c r="J1125" t="s">
        <v>4364</v>
      </c>
    </row>
    <row r="1126" spans="1:10" x14ac:dyDescent="0.55000000000000004">
      <c r="A1126" t="s">
        <v>2921</v>
      </c>
      <c r="B1126" t="s">
        <v>2746</v>
      </c>
      <c r="C1126" t="s">
        <v>37</v>
      </c>
      <c r="D1126" t="s">
        <v>9</v>
      </c>
      <c r="E1126" t="s">
        <v>10</v>
      </c>
      <c r="F1126" t="s">
        <v>11</v>
      </c>
      <c r="G1126" s="3">
        <v>80.08</v>
      </c>
      <c r="H1126" s="3">
        <f>G1126*E1126</f>
        <v>480.48</v>
      </c>
      <c r="I1126">
        <v>40</v>
      </c>
      <c r="J1126" t="s">
        <v>4364</v>
      </c>
    </row>
    <row r="1127" spans="1:10" x14ac:dyDescent="0.55000000000000004">
      <c r="A1127" t="s">
        <v>3112</v>
      </c>
      <c r="B1127" t="s">
        <v>3113</v>
      </c>
      <c r="C1127" t="s">
        <v>19</v>
      </c>
      <c r="D1127" t="s">
        <v>15</v>
      </c>
      <c r="E1127" t="s">
        <v>10</v>
      </c>
      <c r="F1127" t="s">
        <v>23</v>
      </c>
      <c r="G1127" s="3">
        <v>80.08</v>
      </c>
      <c r="H1127" s="3">
        <f>G1127*E1127</f>
        <v>480.48</v>
      </c>
      <c r="I1127">
        <v>4</v>
      </c>
      <c r="J1127" t="s">
        <v>4364</v>
      </c>
    </row>
    <row r="1128" spans="1:10" x14ac:dyDescent="0.55000000000000004">
      <c r="A1128" t="s">
        <v>3127</v>
      </c>
      <c r="B1128" t="s">
        <v>2128</v>
      </c>
      <c r="C1128" t="s">
        <v>62</v>
      </c>
      <c r="D1128" t="s">
        <v>20</v>
      </c>
      <c r="E1128" t="s">
        <v>10</v>
      </c>
      <c r="F1128" t="s">
        <v>11</v>
      </c>
      <c r="G1128" s="3">
        <v>80.08</v>
      </c>
      <c r="H1128" s="3">
        <f>G1128*E1128</f>
        <v>480.48</v>
      </c>
      <c r="I1128">
        <v>4</v>
      </c>
      <c r="J1128" t="s">
        <v>4364</v>
      </c>
    </row>
    <row r="1129" spans="1:10" x14ac:dyDescent="0.55000000000000004">
      <c r="A1129" t="s">
        <v>3130</v>
      </c>
      <c r="B1129" t="s">
        <v>3131</v>
      </c>
      <c r="C1129" t="s">
        <v>14</v>
      </c>
      <c r="D1129" t="s">
        <v>52</v>
      </c>
      <c r="E1129" t="s">
        <v>10</v>
      </c>
      <c r="F1129" t="s">
        <v>11</v>
      </c>
      <c r="G1129" s="3">
        <v>80.08</v>
      </c>
      <c r="H1129" s="3">
        <f>G1129*E1129</f>
        <v>480.48</v>
      </c>
      <c r="I1129">
        <v>5</v>
      </c>
      <c r="J1129" t="s">
        <v>4364</v>
      </c>
    </row>
    <row r="1130" spans="1:10" x14ac:dyDescent="0.55000000000000004">
      <c r="A1130" t="s">
        <v>3167</v>
      </c>
      <c r="B1130" t="s">
        <v>3168</v>
      </c>
      <c r="C1130" t="s">
        <v>55</v>
      </c>
      <c r="D1130" t="s">
        <v>9</v>
      </c>
      <c r="E1130" t="s">
        <v>10</v>
      </c>
      <c r="F1130" t="s">
        <v>11</v>
      </c>
      <c r="G1130" s="3">
        <v>80.08</v>
      </c>
      <c r="H1130" s="3">
        <f>G1130*E1130</f>
        <v>480.48</v>
      </c>
      <c r="I1130">
        <v>1</v>
      </c>
      <c r="J1130" t="s">
        <v>4364</v>
      </c>
    </row>
    <row r="1131" spans="1:10" x14ac:dyDescent="0.55000000000000004">
      <c r="A1131" t="s">
        <v>3222</v>
      </c>
      <c r="B1131" t="s">
        <v>3223</v>
      </c>
      <c r="C1131" t="s">
        <v>62</v>
      </c>
      <c r="D1131" t="s">
        <v>533</v>
      </c>
      <c r="E1131" t="s">
        <v>10</v>
      </c>
      <c r="F1131" t="s">
        <v>11</v>
      </c>
      <c r="G1131" s="3">
        <v>80.08</v>
      </c>
      <c r="H1131" s="3">
        <f>G1131*E1131</f>
        <v>480.48</v>
      </c>
      <c r="I1131">
        <v>1</v>
      </c>
      <c r="J1131" t="s">
        <v>4364</v>
      </c>
    </row>
    <row r="1132" spans="1:10" x14ac:dyDescent="0.55000000000000004">
      <c r="A1132" t="s">
        <v>3246</v>
      </c>
      <c r="B1132" t="s">
        <v>3247</v>
      </c>
      <c r="C1132" t="s">
        <v>55</v>
      </c>
      <c r="D1132" t="s">
        <v>9</v>
      </c>
      <c r="E1132" t="s">
        <v>10</v>
      </c>
      <c r="F1132" t="s">
        <v>11</v>
      </c>
      <c r="G1132" s="3">
        <v>80.08</v>
      </c>
      <c r="H1132" s="3">
        <f>G1132*E1132</f>
        <v>480.48</v>
      </c>
      <c r="I1132">
        <v>4</v>
      </c>
      <c r="J1132" t="s">
        <v>4364</v>
      </c>
    </row>
    <row r="1133" spans="1:10" x14ac:dyDescent="0.55000000000000004">
      <c r="A1133" t="s">
        <v>3301</v>
      </c>
      <c r="B1133" t="s">
        <v>13</v>
      </c>
      <c r="C1133" t="s">
        <v>62</v>
      </c>
      <c r="D1133" t="s">
        <v>15</v>
      </c>
      <c r="E1133" t="s">
        <v>63</v>
      </c>
      <c r="F1133" t="s">
        <v>11</v>
      </c>
      <c r="G1133" s="3">
        <v>80.08</v>
      </c>
      <c r="H1133" s="3">
        <f>G1133*E1133</f>
        <v>240.24</v>
      </c>
      <c r="I1133">
        <v>1</v>
      </c>
      <c r="J1133" t="s">
        <v>4364</v>
      </c>
    </row>
    <row r="1134" spans="1:10" x14ac:dyDescent="0.55000000000000004">
      <c r="A1134" t="s">
        <v>3308</v>
      </c>
      <c r="B1134" t="s">
        <v>3309</v>
      </c>
      <c r="C1134" t="s">
        <v>48</v>
      </c>
      <c r="D1134" t="s">
        <v>9</v>
      </c>
      <c r="E1134" t="s">
        <v>10</v>
      </c>
      <c r="F1134" t="s">
        <v>11</v>
      </c>
      <c r="G1134" s="3">
        <v>80.08</v>
      </c>
      <c r="H1134" s="3">
        <f>G1134*E1134</f>
        <v>480.48</v>
      </c>
      <c r="I1134">
        <v>6</v>
      </c>
      <c r="J1134" t="s">
        <v>4364</v>
      </c>
    </row>
    <row r="1135" spans="1:10" x14ac:dyDescent="0.55000000000000004">
      <c r="A1135" t="s">
        <v>3321</v>
      </c>
      <c r="B1135" t="s">
        <v>3322</v>
      </c>
      <c r="C1135" t="s">
        <v>68</v>
      </c>
      <c r="D1135" t="s">
        <v>15</v>
      </c>
      <c r="E1135" t="s">
        <v>10</v>
      </c>
      <c r="F1135" t="s">
        <v>11</v>
      </c>
      <c r="G1135" s="3">
        <v>80.08</v>
      </c>
      <c r="H1135" s="3">
        <f>G1135*E1135</f>
        <v>480.48</v>
      </c>
      <c r="I1135">
        <v>1</v>
      </c>
      <c r="J1135" t="s">
        <v>4364</v>
      </c>
    </row>
    <row r="1136" spans="1:10" x14ac:dyDescent="0.55000000000000004">
      <c r="A1136" t="s">
        <v>3349</v>
      </c>
      <c r="B1136" t="s">
        <v>659</v>
      </c>
      <c r="C1136" t="s">
        <v>62</v>
      </c>
      <c r="D1136" t="s">
        <v>9</v>
      </c>
      <c r="E1136" t="s">
        <v>10</v>
      </c>
      <c r="F1136" t="s">
        <v>11</v>
      </c>
      <c r="G1136" s="3">
        <v>80.08</v>
      </c>
      <c r="H1136" s="3">
        <f>G1136*E1136</f>
        <v>480.48</v>
      </c>
      <c r="I1136">
        <v>2</v>
      </c>
      <c r="J1136" t="s">
        <v>4364</v>
      </c>
    </row>
    <row r="1137" spans="1:10" x14ac:dyDescent="0.55000000000000004">
      <c r="A1137" t="s">
        <v>3640</v>
      </c>
      <c r="B1137" t="s">
        <v>3641</v>
      </c>
      <c r="C1137" t="s">
        <v>14</v>
      </c>
      <c r="D1137" t="s">
        <v>9</v>
      </c>
      <c r="E1137" t="s">
        <v>10</v>
      </c>
      <c r="F1137" t="s">
        <v>11</v>
      </c>
      <c r="G1137" s="3">
        <v>80.08</v>
      </c>
      <c r="H1137" s="3">
        <f>G1137*E1137</f>
        <v>480.48</v>
      </c>
      <c r="I1137">
        <v>3</v>
      </c>
      <c r="J1137" t="s">
        <v>4364</v>
      </c>
    </row>
    <row r="1138" spans="1:10" x14ac:dyDescent="0.55000000000000004">
      <c r="A1138" t="s">
        <v>3780</v>
      </c>
      <c r="B1138" t="s">
        <v>3781</v>
      </c>
      <c r="C1138" t="s">
        <v>19</v>
      </c>
      <c r="D1138" t="s">
        <v>20</v>
      </c>
      <c r="E1138" t="s">
        <v>10</v>
      </c>
      <c r="F1138" t="s">
        <v>11</v>
      </c>
      <c r="G1138" s="3">
        <v>80.08</v>
      </c>
      <c r="H1138" s="3">
        <f>G1138*E1138</f>
        <v>480.48</v>
      </c>
      <c r="I1138">
        <v>1</v>
      </c>
      <c r="J1138" t="s">
        <v>4364</v>
      </c>
    </row>
    <row r="1139" spans="1:10" x14ac:dyDescent="0.55000000000000004">
      <c r="A1139" t="s">
        <v>3789</v>
      </c>
      <c r="B1139" t="s">
        <v>3790</v>
      </c>
      <c r="C1139" t="s">
        <v>62</v>
      </c>
      <c r="D1139" t="s">
        <v>9</v>
      </c>
      <c r="E1139" t="s">
        <v>10</v>
      </c>
      <c r="F1139" t="s">
        <v>11</v>
      </c>
      <c r="G1139" s="3">
        <v>80.08</v>
      </c>
      <c r="H1139" s="3">
        <f>G1139*E1139</f>
        <v>480.48</v>
      </c>
      <c r="I1139">
        <v>5</v>
      </c>
      <c r="J1139" t="s">
        <v>4364</v>
      </c>
    </row>
    <row r="1140" spans="1:10" x14ac:dyDescent="0.55000000000000004">
      <c r="A1140" t="s">
        <v>681</v>
      </c>
      <c r="B1140" t="s">
        <v>535</v>
      </c>
      <c r="C1140" t="s">
        <v>113</v>
      </c>
      <c r="D1140" t="s">
        <v>15</v>
      </c>
      <c r="E1140" t="s">
        <v>10</v>
      </c>
      <c r="F1140" t="s">
        <v>11</v>
      </c>
      <c r="G1140" s="3">
        <v>80.08</v>
      </c>
      <c r="H1140" s="3">
        <f>G1140*E1140</f>
        <v>480.48</v>
      </c>
      <c r="I1140">
        <v>1</v>
      </c>
      <c r="J1140" t="s">
        <v>4364</v>
      </c>
    </row>
    <row r="1141" spans="1:10" x14ac:dyDescent="0.55000000000000004">
      <c r="A1141" t="s">
        <v>681</v>
      </c>
      <c r="B1141" t="s">
        <v>535</v>
      </c>
      <c r="C1141" t="s">
        <v>113</v>
      </c>
      <c r="D1141" t="s">
        <v>15</v>
      </c>
      <c r="E1141" t="s">
        <v>10</v>
      </c>
      <c r="F1141" t="s">
        <v>11</v>
      </c>
      <c r="G1141" s="3">
        <v>80.08</v>
      </c>
      <c r="H1141" s="3">
        <f>G1141*E1141</f>
        <v>480.48</v>
      </c>
      <c r="I1141">
        <v>1</v>
      </c>
      <c r="J1141" t="s">
        <v>4364</v>
      </c>
    </row>
    <row r="1142" spans="1:10" x14ac:dyDescent="0.55000000000000004">
      <c r="A1142" t="s">
        <v>459</v>
      </c>
      <c r="B1142" t="s">
        <v>460</v>
      </c>
      <c r="C1142" t="s">
        <v>8</v>
      </c>
      <c r="D1142" t="s">
        <v>15</v>
      </c>
      <c r="E1142" t="s">
        <v>10</v>
      </c>
      <c r="F1142" t="s">
        <v>11</v>
      </c>
      <c r="G1142" s="3">
        <v>80.34</v>
      </c>
      <c r="H1142" s="3">
        <f>G1142*E1142</f>
        <v>482.04</v>
      </c>
      <c r="I1142">
        <v>1</v>
      </c>
      <c r="J1142" t="s">
        <v>4364</v>
      </c>
    </row>
    <row r="1143" spans="1:10" x14ac:dyDescent="0.55000000000000004">
      <c r="A1143" t="s">
        <v>3091</v>
      </c>
      <c r="B1143" t="s">
        <v>3092</v>
      </c>
      <c r="C1143" t="s">
        <v>48</v>
      </c>
      <c r="D1143" t="s">
        <v>15</v>
      </c>
      <c r="E1143" t="s">
        <v>10</v>
      </c>
      <c r="F1143" t="s">
        <v>23</v>
      </c>
      <c r="G1143" s="3">
        <v>80.34</v>
      </c>
      <c r="H1143" s="3">
        <f>G1143*E1143</f>
        <v>482.04</v>
      </c>
      <c r="I1143">
        <v>2</v>
      </c>
      <c r="J1143" t="s">
        <v>4364</v>
      </c>
    </row>
    <row r="1144" spans="1:10" x14ac:dyDescent="0.55000000000000004">
      <c r="A1144" t="s">
        <v>3042</v>
      </c>
      <c r="B1144" t="s">
        <v>3043</v>
      </c>
      <c r="C1144" t="s">
        <v>75</v>
      </c>
      <c r="D1144" t="s">
        <v>15</v>
      </c>
      <c r="E1144" t="s">
        <v>16</v>
      </c>
      <c r="F1144" t="s">
        <v>11</v>
      </c>
      <c r="G1144" s="3">
        <v>80.47</v>
      </c>
      <c r="H1144" s="3">
        <f>G1144*E1144</f>
        <v>965.64</v>
      </c>
      <c r="I1144">
        <v>32</v>
      </c>
      <c r="J1144" t="s">
        <v>4364</v>
      </c>
    </row>
    <row r="1145" spans="1:10" x14ac:dyDescent="0.55000000000000004">
      <c r="A1145" t="s">
        <v>284</v>
      </c>
      <c r="B1145" t="s">
        <v>285</v>
      </c>
      <c r="C1145" t="s">
        <v>8</v>
      </c>
      <c r="D1145" t="s">
        <v>20</v>
      </c>
      <c r="E1145" t="s">
        <v>10</v>
      </c>
      <c r="F1145" t="s">
        <v>23</v>
      </c>
      <c r="G1145" s="3">
        <v>80.600000000000009</v>
      </c>
      <c r="H1145" s="3">
        <f>G1145*E1145</f>
        <v>483.6</v>
      </c>
      <c r="I1145">
        <v>1</v>
      </c>
      <c r="J1145" t="s">
        <v>4364</v>
      </c>
    </row>
    <row r="1146" spans="1:10" x14ac:dyDescent="0.55000000000000004">
      <c r="A1146" t="s">
        <v>762</v>
      </c>
      <c r="B1146" t="s">
        <v>763</v>
      </c>
      <c r="C1146" t="s">
        <v>19</v>
      </c>
      <c r="D1146" t="s">
        <v>15</v>
      </c>
      <c r="E1146" t="s">
        <v>100</v>
      </c>
      <c r="F1146" t="s">
        <v>23</v>
      </c>
      <c r="G1146" s="3">
        <v>80.600000000000009</v>
      </c>
      <c r="H1146" s="3">
        <f>G1146*E1146</f>
        <v>80.600000000000009</v>
      </c>
      <c r="I1146">
        <v>10</v>
      </c>
      <c r="J1146" t="s">
        <v>4364</v>
      </c>
    </row>
    <row r="1147" spans="1:10" x14ac:dyDescent="0.55000000000000004">
      <c r="A1147" t="s">
        <v>827</v>
      </c>
      <c r="B1147" t="s">
        <v>828</v>
      </c>
      <c r="C1147" t="s">
        <v>8</v>
      </c>
      <c r="D1147" t="s">
        <v>9</v>
      </c>
      <c r="E1147" t="s">
        <v>10</v>
      </c>
      <c r="F1147" t="s">
        <v>11</v>
      </c>
      <c r="G1147" s="3">
        <v>80.600000000000009</v>
      </c>
      <c r="H1147" s="3">
        <f>G1147*E1147</f>
        <v>483.6</v>
      </c>
      <c r="I1147">
        <v>20</v>
      </c>
      <c r="J1147" t="s">
        <v>4364</v>
      </c>
    </row>
    <row r="1148" spans="1:10" x14ac:dyDescent="0.55000000000000004">
      <c r="A1148" t="s">
        <v>949</v>
      </c>
      <c r="B1148" t="s">
        <v>950</v>
      </c>
      <c r="C1148" t="s">
        <v>62</v>
      </c>
      <c r="D1148" t="s">
        <v>9</v>
      </c>
      <c r="E1148" t="s">
        <v>10</v>
      </c>
      <c r="F1148" t="s">
        <v>11</v>
      </c>
      <c r="G1148" s="3">
        <v>80.600000000000009</v>
      </c>
      <c r="H1148" s="3">
        <f>G1148*E1148</f>
        <v>483.6</v>
      </c>
      <c r="I1148">
        <v>4</v>
      </c>
      <c r="J1148" t="s">
        <v>4364</v>
      </c>
    </row>
    <row r="1149" spans="1:10" x14ac:dyDescent="0.55000000000000004">
      <c r="A1149" t="s">
        <v>1040</v>
      </c>
      <c r="B1149" t="s">
        <v>1041</v>
      </c>
      <c r="C1149" t="s">
        <v>19</v>
      </c>
      <c r="D1149" t="s">
        <v>9</v>
      </c>
      <c r="E1149" t="s">
        <v>10</v>
      </c>
      <c r="F1149" t="s">
        <v>11</v>
      </c>
      <c r="G1149" s="3">
        <v>80.600000000000009</v>
      </c>
      <c r="H1149" s="3">
        <f>G1149*E1149</f>
        <v>483.6</v>
      </c>
      <c r="I1149">
        <v>1</v>
      </c>
      <c r="J1149" t="s">
        <v>4364</v>
      </c>
    </row>
    <row r="1150" spans="1:10" x14ac:dyDescent="0.55000000000000004">
      <c r="A1150" t="s">
        <v>1055</v>
      </c>
      <c r="B1150" t="s">
        <v>1056</v>
      </c>
      <c r="C1150" t="s">
        <v>62</v>
      </c>
      <c r="D1150" t="s">
        <v>9</v>
      </c>
      <c r="E1150" t="s">
        <v>10</v>
      </c>
      <c r="F1150" t="s">
        <v>11</v>
      </c>
      <c r="G1150" s="3">
        <v>80.600000000000009</v>
      </c>
      <c r="H1150" s="3">
        <f>G1150*E1150</f>
        <v>483.6</v>
      </c>
      <c r="I1150">
        <v>3</v>
      </c>
      <c r="J1150" t="s">
        <v>4364</v>
      </c>
    </row>
    <row r="1151" spans="1:10" x14ac:dyDescent="0.55000000000000004">
      <c r="A1151" t="s">
        <v>2343</v>
      </c>
      <c r="B1151" t="s">
        <v>2344</v>
      </c>
      <c r="C1151" t="s">
        <v>19</v>
      </c>
      <c r="D1151" t="s">
        <v>9</v>
      </c>
      <c r="E1151" t="s">
        <v>16</v>
      </c>
      <c r="F1151" t="s">
        <v>11</v>
      </c>
      <c r="G1151" s="3">
        <v>80.600000000000009</v>
      </c>
      <c r="H1151" s="3">
        <f>G1151*E1151</f>
        <v>967.2</v>
      </c>
      <c r="I1151">
        <v>1</v>
      </c>
      <c r="J1151" t="s">
        <v>4364</v>
      </c>
    </row>
    <row r="1152" spans="1:10" x14ac:dyDescent="0.55000000000000004">
      <c r="A1152" t="s">
        <v>3018</v>
      </c>
      <c r="B1152" t="s">
        <v>3019</v>
      </c>
      <c r="C1152" t="s">
        <v>48</v>
      </c>
      <c r="D1152" t="s">
        <v>15</v>
      </c>
      <c r="E1152" t="s">
        <v>100</v>
      </c>
      <c r="F1152" t="s">
        <v>391</v>
      </c>
      <c r="G1152" s="3">
        <v>80.600000000000009</v>
      </c>
      <c r="H1152" s="3">
        <f>G1152*E1152</f>
        <v>80.600000000000009</v>
      </c>
      <c r="I1152">
        <v>3</v>
      </c>
      <c r="J1152" t="s">
        <v>4364</v>
      </c>
    </row>
    <row r="1153" spans="1:10" x14ac:dyDescent="0.55000000000000004">
      <c r="A1153" t="s">
        <v>3104</v>
      </c>
      <c r="B1153" t="s">
        <v>3105</v>
      </c>
      <c r="C1153" t="s">
        <v>75</v>
      </c>
      <c r="D1153" t="s">
        <v>15</v>
      </c>
      <c r="E1153" t="s">
        <v>63</v>
      </c>
      <c r="F1153" t="s">
        <v>23</v>
      </c>
      <c r="G1153" s="3">
        <v>80.600000000000009</v>
      </c>
      <c r="H1153" s="3">
        <f>G1153*E1153</f>
        <v>241.8</v>
      </c>
      <c r="I1153">
        <v>4</v>
      </c>
      <c r="J1153" t="s">
        <v>4364</v>
      </c>
    </row>
    <row r="1154" spans="1:10" x14ac:dyDescent="0.55000000000000004">
      <c r="A1154" t="s">
        <v>3686</v>
      </c>
      <c r="B1154" t="s">
        <v>3687</v>
      </c>
      <c r="C1154" t="s">
        <v>62</v>
      </c>
      <c r="D1154" t="s">
        <v>9</v>
      </c>
      <c r="E1154" t="s">
        <v>10</v>
      </c>
      <c r="F1154" t="s">
        <v>11</v>
      </c>
      <c r="G1154" s="3">
        <v>80.600000000000009</v>
      </c>
      <c r="H1154" s="3">
        <f>G1154*E1154</f>
        <v>483.6</v>
      </c>
      <c r="I1154">
        <v>1</v>
      </c>
      <c r="J1154" t="s">
        <v>4364</v>
      </c>
    </row>
    <row r="1155" spans="1:10" x14ac:dyDescent="0.55000000000000004">
      <c r="A1155" t="s">
        <v>3982</v>
      </c>
      <c r="B1155" t="s">
        <v>3983</v>
      </c>
      <c r="C1155" t="s">
        <v>48</v>
      </c>
      <c r="D1155" t="s">
        <v>9</v>
      </c>
      <c r="E1155" t="s">
        <v>10</v>
      </c>
      <c r="F1155" t="s">
        <v>11</v>
      </c>
      <c r="G1155" s="3">
        <v>80.600000000000009</v>
      </c>
      <c r="H1155" s="3">
        <f>G1155*E1155</f>
        <v>483.6</v>
      </c>
      <c r="I1155">
        <v>4</v>
      </c>
      <c r="J1155" t="s">
        <v>4364</v>
      </c>
    </row>
    <row r="1156" spans="1:10" x14ac:dyDescent="0.55000000000000004">
      <c r="A1156" t="s">
        <v>2409</v>
      </c>
      <c r="B1156" t="s">
        <v>2410</v>
      </c>
      <c r="C1156" t="s">
        <v>75</v>
      </c>
      <c r="D1156" t="s">
        <v>9</v>
      </c>
      <c r="E1156" t="s">
        <v>10</v>
      </c>
      <c r="F1156" t="s">
        <v>11</v>
      </c>
      <c r="G1156" s="3">
        <v>80.73</v>
      </c>
      <c r="H1156" s="3">
        <f>G1156*E1156</f>
        <v>484.38</v>
      </c>
      <c r="I1156">
        <v>1</v>
      </c>
      <c r="J1156" t="s">
        <v>4364</v>
      </c>
    </row>
    <row r="1157" spans="1:10" x14ac:dyDescent="0.55000000000000004">
      <c r="A1157" t="s">
        <v>88</v>
      </c>
      <c r="B1157" t="s">
        <v>89</v>
      </c>
      <c r="C1157" t="s">
        <v>51</v>
      </c>
      <c r="D1157" t="s">
        <v>52</v>
      </c>
      <c r="E1157" t="s">
        <v>10</v>
      </c>
      <c r="F1157" t="s">
        <v>11</v>
      </c>
      <c r="G1157" s="3">
        <v>81.12</v>
      </c>
      <c r="H1157" s="3">
        <f>G1157*E1157</f>
        <v>486.72</v>
      </c>
      <c r="I1157">
        <v>1</v>
      </c>
      <c r="J1157" t="s">
        <v>4364</v>
      </c>
    </row>
    <row r="1158" spans="1:10" x14ac:dyDescent="0.55000000000000004">
      <c r="A1158" t="s">
        <v>362</v>
      </c>
      <c r="B1158" t="s">
        <v>363</v>
      </c>
      <c r="C1158" t="s">
        <v>14</v>
      </c>
      <c r="D1158" t="s">
        <v>9</v>
      </c>
      <c r="E1158" t="s">
        <v>10</v>
      </c>
      <c r="F1158" t="s">
        <v>11</v>
      </c>
      <c r="G1158" s="3">
        <v>81.12</v>
      </c>
      <c r="H1158" s="3">
        <f>G1158*E1158</f>
        <v>486.72</v>
      </c>
      <c r="I1158">
        <v>1</v>
      </c>
      <c r="J1158" t="s">
        <v>4364</v>
      </c>
    </row>
    <row r="1159" spans="1:10" x14ac:dyDescent="0.55000000000000004">
      <c r="A1159" t="s">
        <v>489</v>
      </c>
      <c r="B1159" t="s">
        <v>490</v>
      </c>
      <c r="C1159" t="s">
        <v>62</v>
      </c>
      <c r="D1159" t="s">
        <v>9</v>
      </c>
      <c r="E1159" t="s">
        <v>10</v>
      </c>
      <c r="F1159" t="s">
        <v>11</v>
      </c>
      <c r="G1159" s="3">
        <v>81.12</v>
      </c>
      <c r="H1159" s="3">
        <f>G1159*E1159</f>
        <v>486.72</v>
      </c>
      <c r="I1159">
        <v>3</v>
      </c>
      <c r="J1159" t="s">
        <v>4364</v>
      </c>
    </row>
    <row r="1160" spans="1:10" x14ac:dyDescent="0.55000000000000004">
      <c r="A1160" t="s">
        <v>491</v>
      </c>
      <c r="B1160" t="s">
        <v>492</v>
      </c>
      <c r="C1160" t="s">
        <v>51</v>
      </c>
      <c r="D1160" t="s">
        <v>52</v>
      </c>
      <c r="E1160" t="s">
        <v>10</v>
      </c>
      <c r="F1160" t="s">
        <v>11</v>
      </c>
      <c r="G1160" s="3">
        <v>81.12</v>
      </c>
      <c r="H1160" s="3">
        <f>G1160*E1160</f>
        <v>486.72</v>
      </c>
      <c r="I1160">
        <v>2</v>
      </c>
      <c r="J1160" t="s">
        <v>4364</v>
      </c>
    </row>
    <row r="1161" spans="1:10" x14ac:dyDescent="0.55000000000000004">
      <c r="A1161" t="s">
        <v>2241</v>
      </c>
      <c r="B1161" t="s">
        <v>2242</v>
      </c>
      <c r="C1161" t="s">
        <v>19</v>
      </c>
      <c r="D1161" t="s">
        <v>9</v>
      </c>
      <c r="E1161" t="s">
        <v>10</v>
      </c>
      <c r="F1161" t="s">
        <v>11</v>
      </c>
      <c r="G1161" s="3">
        <v>81.12</v>
      </c>
      <c r="H1161" s="3">
        <f>G1161*E1161</f>
        <v>486.72</v>
      </c>
      <c r="I1161">
        <v>5</v>
      </c>
      <c r="J1161" t="s">
        <v>4364</v>
      </c>
    </row>
    <row r="1162" spans="1:10" x14ac:dyDescent="0.55000000000000004">
      <c r="A1162" t="s">
        <v>2947</v>
      </c>
      <c r="B1162" t="s">
        <v>2948</v>
      </c>
      <c r="C1162" t="s">
        <v>75</v>
      </c>
      <c r="D1162" t="s">
        <v>20</v>
      </c>
      <c r="E1162" t="s">
        <v>10</v>
      </c>
      <c r="F1162" t="s">
        <v>11</v>
      </c>
      <c r="G1162" s="3">
        <v>81.12</v>
      </c>
      <c r="H1162" s="3">
        <f>G1162*E1162</f>
        <v>486.72</v>
      </c>
      <c r="I1162">
        <v>2</v>
      </c>
      <c r="J1162" t="s">
        <v>4364</v>
      </c>
    </row>
    <row r="1163" spans="1:10" x14ac:dyDescent="0.55000000000000004">
      <c r="A1163" t="s">
        <v>3257</v>
      </c>
      <c r="B1163" t="s">
        <v>3258</v>
      </c>
      <c r="C1163" t="s">
        <v>55</v>
      </c>
      <c r="D1163" t="s">
        <v>20</v>
      </c>
      <c r="E1163" t="s">
        <v>10</v>
      </c>
      <c r="F1163" t="s">
        <v>11</v>
      </c>
      <c r="G1163" s="3">
        <v>81.12</v>
      </c>
      <c r="H1163" s="3">
        <f>G1163*E1163</f>
        <v>486.72</v>
      </c>
      <c r="I1163">
        <v>1</v>
      </c>
      <c r="J1163" t="s">
        <v>4364</v>
      </c>
    </row>
    <row r="1164" spans="1:10" x14ac:dyDescent="0.55000000000000004">
      <c r="A1164" t="s">
        <v>3259</v>
      </c>
      <c r="B1164" t="s">
        <v>3260</v>
      </c>
      <c r="C1164" t="s">
        <v>78</v>
      </c>
      <c r="D1164" t="s">
        <v>20</v>
      </c>
      <c r="E1164" t="s">
        <v>10</v>
      </c>
      <c r="F1164" t="s">
        <v>11</v>
      </c>
      <c r="G1164" s="3">
        <v>81.12</v>
      </c>
      <c r="H1164" s="3">
        <f>G1164*E1164</f>
        <v>486.72</v>
      </c>
      <c r="I1164">
        <v>1</v>
      </c>
      <c r="J1164" t="s">
        <v>4364</v>
      </c>
    </row>
    <row r="1165" spans="1:10" x14ac:dyDescent="0.55000000000000004">
      <c r="A1165" t="s">
        <v>3651</v>
      </c>
      <c r="B1165" t="s">
        <v>1507</v>
      </c>
      <c r="C1165" t="s">
        <v>62</v>
      </c>
      <c r="D1165" t="s">
        <v>9</v>
      </c>
      <c r="E1165" t="s">
        <v>10</v>
      </c>
      <c r="F1165" t="s">
        <v>11</v>
      </c>
      <c r="G1165" s="3">
        <v>81.12</v>
      </c>
      <c r="H1165" s="3">
        <f>G1165*E1165</f>
        <v>486.72</v>
      </c>
      <c r="I1165">
        <v>1</v>
      </c>
      <c r="J1165" t="s">
        <v>4364</v>
      </c>
    </row>
    <row r="1166" spans="1:10" x14ac:dyDescent="0.55000000000000004">
      <c r="A1166" t="s">
        <v>1219</v>
      </c>
      <c r="B1166" t="s">
        <v>1220</v>
      </c>
      <c r="C1166" t="s">
        <v>75</v>
      </c>
      <c r="D1166" t="s">
        <v>9</v>
      </c>
      <c r="E1166" t="s">
        <v>10</v>
      </c>
      <c r="F1166" t="s">
        <v>11</v>
      </c>
      <c r="G1166" s="3">
        <v>81.25</v>
      </c>
      <c r="H1166" s="3">
        <f>G1166*E1166</f>
        <v>487.5</v>
      </c>
      <c r="I1166">
        <v>5</v>
      </c>
      <c r="J1166" t="s">
        <v>4364</v>
      </c>
    </row>
    <row r="1167" spans="1:10" x14ac:dyDescent="0.55000000000000004">
      <c r="A1167" t="s">
        <v>1753</v>
      </c>
      <c r="B1167" t="s">
        <v>1754</v>
      </c>
      <c r="C1167" t="s">
        <v>179</v>
      </c>
      <c r="D1167" t="s">
        <v>9</v>
      </c>
      <c r="E1167" t="s">
        <v>10</v>
      </c>
      <c r="F1167" t="s">
        <v>11</v>
      </c>
      <c r="G1167" s="3">
        <v>81.25</v>
      </c>
      <c r="H1167" s="3">
        <f>G1167*E1167</f>
        <v>487.5</v>
      </c>
      <c r="I1167">
        <v>1</v>
      </c>
      <c r="J1167" t="s">
        <v>4364</v>
      </c>
    </row>
    <row r="1168" spans="1:10" x14ac:dyDescent="0.55000000000000004">
      <c r="A1168" t="s">
        <v>2638</v>
      </c>
      <c r="B1168" t="s">
        <v>2639</v>
      </c>
      <c r="C1168" t="s">
        <v>55</v>
      </c>
      <c r="D1168" t="s">
        <v>9</v>
      </c>
      <c r="E1168" t="s">
        <v>10</v>
      </c>
      <c r="F1168" t="s">
        <v>11</v>
      </c>
      <c r="G1168" s="3">
        <v>81.25</v>
      </c>
      <c r="H1168" s="3">
        <f>G1168*E1168</f>
        <v>487.5</v>
      </c>
      <c r="I1168">
        <v>2</v>
      </c>
      <c r="J1168" t="s">
        <v>4364</v>
      </c>
    </row>
    <row r="1169" spans="1:10" x14ac:dyDescent="0.55000000000000004">
      <c r="A1169" t="s">
        <v>2756</v>
      </c>
      <c r="B1169" t="s">
        <v>2757</v>
      </c>
      <c r="C1169" t="s">
        <v>55</v>
      </c>
      <c r="D1169" t="s">
        <v>9</v>
      </c>
      <c r="E1169" t="s">
        <v>10</v>
      </c>
      <c r="F1169" t="s">
        <v>11</v>
      </c>
      <c r="G1169" s="3">
        <v>81.25</v>
      </c>
      <c r="H1169" s="3">
        <f>G1169*E1169</f>
        <v>487.5</v>
      </c>
      <c r="I1169">
        <v>1</v>
      </c>
      <c r="J1169" t="s">
        <v>4364</v>
      </c>
    </row>
    <row r="1170" spans="1:10" x14ac:dyDescent="0.55000000000000004">
      <c r="A1170" t="s">
        <v>681</v>
      </c>
      <c r="B1170" t="s">
        <v>535</v>
      </c>
      <c r="C1170" t="s">
        <v>113</v>
      </c>
      <c r="D1170" t="s">
        <v>15</v>
      </c>
      <c r="E1170" t="s">
        <v>10</v>
      </c>
      <c r="F1170" t="s">
        <v>11</v>
      </c>
      <c r="G1170" s="3">
        <v>81.25</v>
      </c>
      <c r="H1170" s="3">
        <f>G1170*E1170</f>
        <v>487.5</v>
      </c>
      <c r="I1170">
        <v>1</v>
      </c>
      <c r="J1170" t="s">
        <v>4364</v>
      </c>
    </row>
    <row r="1171" spans="1:10" x14ac:dyDescent="0.55000000000000004">
      <c r="A1171" t="s">
        <v>2886</v>
      </c>
      <c r="B1171" t="s">
        <v>2887</v>
      </c>
      <c r="C1171" t="s">
        <v>48</v>
      </c>
      <c r="D1171" t="s">
        <v>9</v>
      </c>
      <c r="E1171" t="s">
        <v>16</v>
      </c>
      <c r="F1171" t="s">
        <v>11</v>
      </c>
      <c r="G1171" s="3">
        <v>81.510000000000005</v>
      </c>
      <c r="H1171" s="3">
        <f>G1171*E1171</f>
        <v>978.12000000000012</v>
      </c>
      <c r="I1171">
        <v>1</v>
      </c>
      <c r="J1171" t="s">
        <v>4364</v>
      </c>
    </row>
    <row r="1172" spans="1:10" x14ac:dyDescent="0.55000000000000004">
      <c r="A1172" t="s">
        <v>137</v>
      </c>
      <c r="B1172" t="s">
        <v>138</v>
      </c>
      <c r="C1172" t="s">
        <v>48</v>
      </c>
      <c r="D1172" t="s">
        <v>9</v>
      </c>
      <c r="E1172" t="s">
        <v>10</v>
      </c>
      <c r="F1172" t="s">
        <v>11</v>
      </c>
      <c r="G1172" s="3">
        <v>81.77</v>
      </c>
      <c r="H1172" s="3">
        <f>G1172*E1172</f>
        <v>490.62</v>
      </c>
      <c r="I1172">
        <v>1</v>
      </c>
      <c r="J1172" t="s">
        <v>4364</v>
      </c>
    </row>
    <row r="1173" spans="1:10" x14ac:dyDescent="0.55000000000000004">
      <c r="A1173" t="s">
        <v>806</v>
      </c>
      <c r="B1173" t="s">
        <v>807</v>
      </c>
      <c r="C1173" t="s">
        <v>14</v>
      </c>
      <c r="D1173" t="s">
        <v>15</v>
      </c>
      <c r="E1173" t="s">
        <v>100</v>
      </c>
      <c r="F1173" t="s">
        <v>11</v>
      </c>
      <c r="G1173" s="3">
        <v>82.03</v>
      </c>
      <c r="H1173" s="3">
        <f>G1173*E1173</f>
        <v>82.03</v>
      </c>
      <c r="I1173">
        <v>6</v>
      </c>
      <c r="J1173" t="s">
        <v>4364</v>
      </c>
    </row>
    <row r="1174" spans="1:10" x14ac:dyDescent="0.55000000000000004">
      <c r="A1174" t="s">
        <v>2205</v>
      </c>
      <c r="B1174" t="s">
        <v>888</v>
      </c>
      <c r="C1174" t="s">
        <v>8</v>
      </c>
      <c r="D1174" t="s">
        <v>52</v>
      </c>
      <c r="E1174" t="s">
        <v>10</v>
      </c>
      <c r="F1174" t="s">
        <v>11</v>
      </c>
      <c r="G1174" s="3">
        <v>82.03</v>
      </c>
      <c r="H1174" s="3">
        <f>G1174*E1174</f>
        <v>492.18</v>
      </c>
      <c r="I1174">
        <v>6</v>
      </c>
      <c r="J1174" t="s">
        <v>4364</v>
      </c>
    </row>
    <row r="1175" spans="1:10" x14ac:dyDescent="0.55000000000000004">
      <c r="A1175" t="s">
        <v>426</v>
      </c>
      <c r="B1175" t="s">
        <v>427</v>
      </c>
      <c r="C1175" t="s">
        <v>37</v>
      </c>
      <c r="D1175" t="s">
        <v>9</v>
      </c>
      <c r="E1175" t="s">
        <v>10</v>
      </c>
      <c r="F1175" t="s">
        <v>11</v>
      </c>
      <c r="G1175" s="3">
        <v>82.289999999999992</v>
      </c>
      <c r="H1175" s="3">
        <f>G1175*E1175</f>
        <v>493.73999999999995</v>
      </c>
      <c r="I1175">
        <v>10</v>
      </c>
      <c r="J1175" t="s">
        <v>4364</v>
      </c>
    </row>
    <row r="1176" spans="1:10" x14ac:dyDescent="0.55000000000000004">
      <c r="A1176" t="s">
        <v>2064</v>
      </c>
      <c r="B1176" t="s">
        <v>2065</v>
      </c>
      <c r="C1176" t="s">
        <v>556</v>
      </c>
      <c r="D1176" t="s">
        <v>15</v>
      </c>
      <c r="E1176" t="s">
        <v>16</v>
      </c>
      <c r="F1176" t="s">
        <v>11</v>
      </c>
      <c r="G1176" s="3">
        <v>82.289999999999992</v>
      </c>
      <c r="H1176" s="3">
        <f>G1176*E1176</f>
        <v>987.4799999999999</v>
      </c>
      <c r="I1176">
        <v>1</v>
      </c>
      <c r="J1176" t="s">
        <v>4364</v>
      </c>
    </row>
    <row r="1177" spans="1:10" x14ac:dyDescent="0.55000000000000004">
      <c r="A1177" t="s">
        <v>3174</v>
      </c>
      <c r="B1177" t="s">
        <v>3175</v>
      </c>
      <c r="C1177" t="s">
        <v>2841</v>
      </c>
      <c r="D1177" t="s">
        <v>52</v>
      </c>
      <c r="E1177" t="s">
        <v>10</v>
      </c>
      <c r="F1177" t="s">
        <v>11</v>
      </c>
      <c r="G1177" s="3">
        <v>82.289999999999992</v>
      </c>
      <c r="H1177" s="3">
        <f>G1177*E1177</f>
        <v>493.73999999999995</v>
      </c>
      <c r="I1177">
        <v>6</v>
      </c>
      <c r="J1177" t="s">
        <v>4364</v>
      </c>
    </row>
    <row r="1178" spans="1:10" x14ac:dyDescent="0.55000000000000004">
      <c r="A1178" t="s">
        <v>3248</v>
      </c>
      <c r="B1178" t="s">
        <v>67</v>
      </c>
      <c r="C1178" t="s">
        <v>26</v>
      </c>
      <c r="D1178" t="s">
        <v>69</v>
      </c>
      <c r="E1178" t="s">
        <v>10</v>
      </c>
      <c r="F1178" t="s">
        <v>70</v>
      </c>
      <c r="G1178" s="3">
        <v>82.289999999999992</v>
      </c>
      <c r="H1178" s="3">
        <f>G1178*E1178</f>
        <v>493.73999999999995</v>
      </c>
      <c r="I1178">
        <v>1</v>
      </c>
      <c r="J1178" t="s">
        <v>4364</v>
      </c>
    </row>
    <row r="1179" spans="1:10" x14ac:dyDescent="0.55000000000000004">
      <c r="A1179" t="s">
        <v>3904</v>
      </c>
      <c r="B1179" t="s">
        <v>3905</v>
      </c>
      <c r="C1179" t="s">
        <v>85</v>
      </c>
      <c r="D1179" t="s">
        <v>9</v>
      </c>
      <c r="E1179" t="s">
        <v>10</v>
      </c>
      <c r="F1179" t="s">
        <v>11</v>
      </c>
      <c r="G1179" s="3">
        <v>82.289999999999992</v>
      </c>
      <c r="H1179" s="3">
        <f>G1179*E1179</f>
        <v>493.73999999999995</v>
      </c>
      <c r="I1179">
        <v>1</v>
      </c>
      <c r="J1179" t="s">
        <v>4364</v>
      </c>
    </row>
    <row r="1180" spans="1:10" x14ac:dyDescent="0.55000000000000004">
      <c r="A1180" t="s">
        <v>58</v>
      </c>
      <c r="B1180" t="s">
        <v>59</v>
      </c>
      <c r="C1180" t="s">
        <v>19</v>
      </c>
      <c r="D1180" t="s">
        <v>9</v>
      </c>
      <c r="E1180" t="s">
        <v>10</v>
      </c>
      <c r="F1180" t="s">
        <v>11</v>
      </c>
      <c r="G1180" s="3">
        <v>82.55</v>
      </c>
      <c r="H1180" s="3">
        <f>G1180*E1180</f>
        <v>495.29999999999995</v>
      </c>
      <c r="I1180">
        <v>1</v>
      </c>
      <c r="J1180" t="s">
        <v>4364</v>
      </c>
    </row>
    <row r="1181" spans="1:10" x14ac:dyDescent="0.55000000000000004">
      <c r="A1181" t="s">
        <v>392</v>
      </c>
      <c r="B1181" t="s">
        <v>393</v>
      </c>
      <c r="C1181" t="s">
        <v>48</v>
      </c>
      <c r="D1181" t="s">
        <v>9</v>
      </c>
      <c r="E1181" t="s">
        <v>16</v>
      </c>
      <c r="F1181" t="s">
        <v>11</v>
      </c>
      <c r="G1181" s="3">
        <v>82.55</v>
      </c>
      <c r="H1181" s="3">
        <f>G1181*E1181</f>
        <v>990.59999999999991</v>
      </c>
      <c r="I1181">
        <v>1</v>
      </c>
      <c r="J1181" t="s">
        <v>4364</v>
      </c>
    </row>
    <row r="1182" spans="1:10" x14ac:dyDescent="0.55000000000000004">
      <c r="A1182" t="s">
        <v>1131</v>
      </c>
      <c r="B1182" t="s">
        <v>1132</v>
      </c>
      <c r="C1182" t="s">
        <v>42</v>
      </c>
      <c r="D1182" t="s">
        <v>9</v>
      </c>
      <c r="E1182" t="s">
        <v>10</v>
      </c>
      <c r="F1182" t="s">
        <v>11</v>
      </c>
      <c r="G1182" s="3">
        <v>82.55</v>
      </c>
      <c r="H1182" s="3">
        <f>G1182*E1182</f>
        <v>495.29999999999995</v>
      </c>
      <c r="I1182">
        <v>5</v>
      </c>
      <c r="J1182" t="s">
        <v>4364</v>
      </c>
    </row>
    <row r="1183" spans="1:10" x14ac:dyDescent="0.55000000000000004">
      <c r="A1183" t="s">
        <v>1167</v>
      </c>
      <c r="B1183" t="s">
        <v>1168</v>
      </c>
      <c r="C1183" t="s">
        <v>62</v>
      </c>
      <c r="D1183" t="s">
        <v>9</v>
      </c>
      <c r="E1183" t="s">
        <v>10</v>
      </c>
      <c r="F1183" t="s">
        <v>11</v>
      </c>
      <c r="G1183" s="3">
        <v>82.55</v>
      </c>
      <c r="H1183" s="3">
        <f>G1183*E1183</f>
        <v>495.29999999999995</v>
      </c>
      <c r="I1183">
        <v>6</v>
      </c>
      <c r="J1183" t="s">
        <v>4364</v>
      </c>
    </row>
    <row r="1184" spans="1:10" x14ac:dyDescent="0.55000000000000004">
      <c r="A1184" t="s">
        <v>1184</v>
      </c>
      <c r="B1184" t="s">
        <v>1185</v>
      </c>
      <c r="C1184" t="s">
        <v>48</v>
      </c>
      <c r="D1184" t="s">
        <v>9</v>
      </c>
      <c r="E1184" t="s">
        <v>10</v>
      </c>
      <c r="F1184" t="s">
        <v>11</v>
      </c>
      <c r="G1184" s="3">
        <v>82.55</v>
      </c>
      <c r="H1184" s="3">
        <f>G1184*E1184</f>
        <v>495.29999999999995</v>
      </c>
      <c r="I1184">
        <v>4</v>
      </c>
      <c r="J1184" t="s">
        <v>4364</v>
      </c>
    </row>
    <row r="1185" spans="1:10" x14ac:dyDescent="0.55000000000000004">
      <c r="A1185" t="s">
        <v>1404</v>
      </c>
      <c r="B1185" t="s">
        <v>1354</v>
      </c>
      <c r="C1185" t="s">
        <v>37</v>
      </c>
      <c r="D1185" t="s">
        <v>9</v>
      </c>
      <c r="E1185" t="s">
        <v>10</v>
      </c>
      <c r="F1185" t="s">
        <v>11</v>
      </c>
      <c r="G1185" s="3">
        <v>82.55</v>
      </c>
      <c r="H1185" s="3">
        <f>G1185*E1185</f>
        <v>495.29999999999995</v>
      </c>
      <c r="I1185">
        <v>10</v>
      </c>
      <c r="J1185" t="s">
        <v>4364</v>
      </c>
    </row>
    <row r="1186" spans="1:10" x14ac:dyDescent="0.55000000000000004">
      <c r="A1186" t="s">
        <v>1407</v>
      </c>
      <c r="B1186" t="s">
        <v>1408</v>
      </c>
      <c r="C1186" t="s">
        <v>14</v>
      </c>
      <c r="D1186" t="s">
        <v>9</v>
      </c>
      <c r="E1186" t="s">
        <v>10</v>
      </c>
      <c r="F1186" t="s">
        <v>11</v>
      </c>
      <c r="G1186" s="3">
        <v>82.55</v>
      </c>
      <c r="H1186" s="3">
        <f>G1186*E1186</f>
        <v>495.29999999999995</v>
      </c>
      <c r="I1186">
        <v>6</v>
      </c>
      <c r="J1186" t="s">
        <v>4364</v>
      </c>
    </row>
    <row r="1187" spans="1:10" x14ac:dyDescent="0.55000000000000004">
      <c r="A1187" t="s">
        <v>1409</v>
      </c>
      <c r="B1187" t="s">
        <v>1410</v>
      </c>
      <c r="C1187" t="s">
        <v>37</v>
      </c>
      <c r="D1187" t="s">
        <v>9</v>
      </c>
      <c r="E1187" t="s">
        <v>10</v>
      </c>
      <c r="F1187" t="s">
        <v>11</v>
      </c>
      <c r="G1187" s="3">
        <v>82.55</v>
      </c>
      <c r="H1187" s="3">
        <f>G1187*E1187</f>
        <v>495.29999999999995</v>
      </c>
      <c r="I1187">
        <v>7</v>
      </c>
      <c r="J1187" t="s">
        <v>4364</v>
      </c>
    </row>
    <row r="1188" spans="1:10" x14ac:dyDescent="0.55000000000000004">
      <c r="A1188" t="s">
        <v>1538</v>
      </c>
      <c r="B1188" t="s">
        <v>1287</v>
      </c>
      <c r="C1188" t="s">
        <v>75</v>
      </c>
      <c r="D1188" t="s">
        <v>9</v>
      </c>
      <c r="E1188" t="s">
        <v>10</v>
      </c>
      <c r="F1188" t="s">
        <v>11</v>
      </c>
      <c r="G1188" s="3">
        <v>82.55</v>
      </c>
      <c r="H1188" s="3">
        <f>G1188*E1188</f>
        <v>495.29999999999995</v>
      </c>
      <c r="I1188">
        <v>8</v>
      </c>
      <c r="J1188" t="s">
        <v>4364</v>
      </c>
    </row>
    <row r="1189" spans="1:10" x14ac:dyDescent="0.55000000000000004">
      <c r="A1189" t="s">
        <v>1614</v>
      </c>
      <c r="B1189" t="s">
        <v>1615</v>
      </c>
      <c r="C1189" t="s">
        <v>14</v>
      </c>
      <c r="D1189" t="s">
        <v>9</v>
      </c>
      <c r="E1189" t="s">
        <v>10</v>
      </c>
      <c r="F1189" t="s">
        <v>11</v>
      </c>
      <c r="G1189" s="3">
        <v>82.55</v>
      </c>
      <c r="H1189" s="3">
        <f>G1189*E1189</f>
        <v>495.29999999999995</v>
      </c>
      <c r="I1189">
        <v>4</v>
      </c>
      <c r="J1189" t="s">
        <v>4364</v>
      </c>
    </row>
    <row r="1190" spans="1:10" x14ac:dyDescent="0.55000000000000004">
      <c r="A1190" t="s">
        <v>1657</v>
      </c>
      <c r="B1190" t="s">
        <v>1658</v>
      </c>
      <c r="C1190" t="s">
        <v>75</v>
      </c>
      <c r="D1190" t="s">
        <v>9</v>
      </c>
      <c r="E1190" t="s">
        <v>10</v>
      </c>
      <c r="F1190" t="s">
        <v>11</v>
      </c>
      <c r="G1190" s="3">
        <v>82.55</v>
      </c>
      <c r="H1190" s="3">
        <f>G1190*E1190</f>
        <v>495.29999999999995</v>
      </c>
      <c r="I1190">
        <v>5</v>
      </c>
      <c r="J1190" t="s">
        <v>4364</v>
      </c>
    </row>
    <row r="1191" spans="1:10" x14ac:dyDescent="0.55000000000000004">
      <c r="A1191" t="s">
        <v>1691</v>
      </c>
      <c r="B1191" t="s">
        <v>1692</v>
      </c>
      <c r="C1191" t="s">
        <v>75</v>
      </c>
      <c r="D1191" t="s">
        <v>9</v>
      </c>
      <c r="E1191" t="s">
        <v>63</v>
      </c>
      <c r="F1191" t="s">
        <v>23</v>
      </c>
      <c r="G1191" s="3">
        <v>82.55</v>
      </c>
      <c r="H1191" s="3">
        <f>G1191*E1191</f>
        <v>247.64999999999998</v>
      </c>
      <c r="I1191">
        <v>2</v>
      </c>
      <c r="J1191" t="s">
        <v>4364</v>
      </c>
    </row>
    <row r="1192" spans="1:10" x14ac:dyDescent="0.55000000000000004">
      <c r="A1192" t="s">
        <v>1834</v>
      </c>
      <c r="B1192" t="s">
        <v>1835</v>
      </c>
      <c r="C1192" t="s">
        <v>8</v>
      </c>
      <c r="D1192" t="s">
        <v>9</v>
      </c>
      <c r="E1192" t="s">
        <v>16</v>
      </c>
      <c r="F1192" t="s">
        <v>11</v>
      </c>
      <c r="G1192" s="3">
        <v>82.55</v>
      </c>
      <c r="H1192" s="3">
        <f>G1192*E1192</f>
        <v>990.59999999999991</v>
      </c>
      <c r="I1192">
        <v>1</v>
      </c>
      <c r="J1192" t="s">
        <v>4364</v>
      </c>
    </row>
    <row r="1193" spans="1:10" x14ac:dyDescent="0.55000000000000004">
      <c r="A1193" t="s">
        <v>2646</v>
      </c>
      <c r="B1193" t="s">
        <v>2432</v>
      </c>
      <c r="C1193" t="s">
        <v>48</v>
      </c>
      <c r="D1193" t="s">
        <v>9</v>
      </c>
      <c r="E1193" t="s">
        <v>10</v>
      </c>
      <c r="F1193" t="s">
        <v>11</v>
      </c>
      <c r="G1193" s="3">
        <v>82.55</v>
      </c>
      <c r="H1193" s="3">
        <f>G1193*E1193</f>
        <v>495.29999999999995</v>
      </c>
      <c r="I1193">
        <v>8</v>
      </c>
      <c r="J1193" t="s">
        <v>4364</v>
      </c>
    </row>
    <row r="1194" spans="1:10" x14ac:dyDescent="0.55000000000000004">
      <c r="A1194" t="s">
        <v>2667</v>
      </c>
      <c r="B1194" t="s">
        <v>2668</v>
      </c>
      <c r="C1194" t="s">
        <v>19</v>
      </c>
      <c r="D1194" t="s">
        <v>9</v>
      </c>
      <c r="E1194" t="s">
        <v>10</v>
      </c>
      <c r="F1194" t="s">
        <v>11</v>
      </c>
      <c r="G1194" s="3">
        <v>82.55</v>
      </c>
      <c r="H1194" s="3">
        <f>G1194*E1194</f>
        <v>495.29999999999995</v>
      </c>
      <c r="I1194">
        <v>1</v>
      </c>
      <c r="J1194" t="s">
        <v>4364</v>
      </c>
    </row>
    <row r="1195" spans="1:10" x14ac:dyDescent="0.55000000000000004">
      <c r="A1195" t="s">
        <v>2849</v>
      </c>
      <c r="B1195" t="s">
        <v>2850</v>
      </c>
      <c r="C1195" t="s">
        <v>48</v>
      </c>
      <c r="D1195" t="s">
        <v>9</v>
      </c>
      <c r="E1195" t="s">
        <v>10</v>
      </c>
      <c r="F1195" t="s">
        <v>11</v>
      </c>
      <c r="G1195" s="3">
        <v>82.55</v>
      </c>
      <c r="H1195" s="3">
        <f>G1195*E1195</f>
        <v>495.29999999999995</v>
      </c>
      <c r="I1195">
        <v>5</v>
      </c>
      <c r="J1195" t="s">
        <v>4364</v>
      </c>
    </row>
    <row r="1196" spans="1:10" x14ac:dyDescent="0.55000000000000004">
      <c r="A1196" t="s">
        <v>803</v>
      </c>
      <c r="B1196" t="s">
        <v>804</v>
      </c>
      <c r="C1196" t="s">
        <v>805</v>
      </c>
      <c r="D1196" t="s">
        <v>9</v>
      </c>
      <c r="E1196" t="s">
        <v>10</v>
      </c>
      <c r="F1196" t="s">
        <v>11</v>
      </c>
      <c r="G1196" s="3">
        <v>82.81</v>
      </c>
      <c r="H1196" s="3">
        <f>G1196*E1196</f>
        <v>496.86</v>
      </c>
      <c r="I1196">
        <v>1</v>
      </c>
      <c r="J1196" t="s">
        <v>4364</v>
      </c>
    </row>
    <row r="1197" spans="1:10" x14ac:dyDescent="0.55000000000000004">
      <c r="A1197" t="s">
        <v>1480</v>
      </c>
      <c r="B1197" t="s">
        <v>1481</v>
      </c>
      <c r="C1197" t="s">
        <v>75</v>
      </c>
      <c r="D1197" t="s">
        <v>9</v>
      </c>
      <c r="E1197" t="s">
        <v>10</v>
      </c>
      <c r="F1197" t="s">
        <v>11</v>
      </c>
      <c r="G1197" s="3">
        <v>83.33</v>
      </c>
      <c r="H1197" s="3">
        <f>G1197*E1197</f>
        <v>499.98</v>
      </c>
      <c r="I1197">
        <v>12</v>
      </c>
      <c r="J1197" t="s">
        <v>4364</v>
      </c>
    </row>
    <row r="1198" spans="1:10" x14ac:dyDescent="0.55000000000000004">
      <c r="A1198" t="s">
        <v>3826</v>
      </c>
      <c r="B1198" t="s">
        <v>208</v>
      </c>
      <c r="C1198" t="s">
        <v>48</v>
      </c>
      <c r="D1198" t="s">
        <v>9</v>
      </c>
      <c r="E1198" t="s">
        <v>10</v>
      </c>
      <c r="F1198" t="s">
        <v>11</v>
      </c>
      <c r="G1198" s="3">
        <v>83.33</v>
      </c>
      <c r="H1198" s="3">
        <f>G1198*E1198</f>
        <v>499.98</v>
      </c>
      <c r="I1198">
        <v>4</v>
      </c>
      <c r="J1198" t="s">
        <v>4364</v>
      </c>
    </row>
    <row r="1199" spans="1:10" x14ac:dyDescent="0.55000000000000004">
      <c r="A1199" t="s">
        <v>1927</v>
      </c>
      <c r="B1199" t="s">
        <v>351</v>
      </c>
      <c r="C1199" t="s">
        <v>62</v>
      </c>
      <c r="D1199" t="s">
        <v>9</v>
      </c>
      <c r="E1199" t="s">
        <v>16</v>
      </c>
      <c r="F1199" t="s">
        <v>11</v>
      </c>
      <c r="G1199" s="3">
        <v>83.460000000000008</v>
      </c>
      <c r="H1199" s="3">
        <f>G1199*E1199</f>
        <v>1001.5200000000001</v>
      </c>
      <c r="I1199">
        <v>5</v>
      </c>
      <c r="J1199" t="s">
        <v>4364</v>
      </c>
    </row>
    <row r="1200" spans="1:10" x14ac:dyDescent="0.55000000000000004">
      <c r="A1200" t="s">
        <v>1945</v>
      </c>
      <c r="B1200" t="s">
        <v>500</v>
      </c>
      <c r="C1200" t="s">
        <v>1946</v>
      </c>
      <c r="D1200" t="s">
        <v>15</v>
      </c>
      <c r="E1200" t="s">
        <v>16</v>
      </c>
      <c r="F1200" t="s">
        <v>11</v>
      </c>
      <c r="G1200" s="3">
        <v>83.460000000000008</v>
      </c>
      <c r="H1200" s="3">
        <f>G1200*E1200</f>
        <v>1001.5200000000001</v>
      </c>
      <c r="I1200">
        <v>1</v>
      </c>
      <c r="J1200" t="s">
        <v>4364</v>
      </c>
    </row>
    <row r="1201" spans="1:10" x14ac:dyDescent="0.55000000000000004">
      <c r="A1201" t="s">
        <v>1947</v>
      </c>
      <c r="B1201" t="s">
        <v>1948</v>
      </c>
      <c r="C1201" t="s">
        <v>62</v>
      </c>
      <c r="D1201" t="s">
        <v>9</v>
      </c>
      <c r="E1201" t="s">
        <v>16</v>
      </c>
      <c r="F1201" t="s">
        <v>11</v>
      </c>
      <c r="G1201" s="3">
        <v>83.460000000000008</v>
      </c>
      <c r="H1201" s="3">
        <f>G1201*E1201</f>
        <v>1001.5200000000001</v>
      </c>
      <c r="I1201">
        <v>5</v>
      </c>
      <c r="J1201" t="s">
        <v>4364</v>
      </c>
    </row>
    <row r="1202" spans="1:10" x14ac:dyDescent="0.55000000000000004">
      <c r="A1202" t="s">
        <v>248</v>
      </c>
      <c r="B1202" t="s">
        <v>249</v>
      </c>
      <c r="C1202" t="s">
        <v>34</v>
      </c>
      <c r="D1202" t="s">
        <v>9</v>
      </c>
      <c r="E1202" t="s">
        <v>16</v>
      </c>
      <c r="F1202" t="s">
        <v>11</v>
      </c>
      <c r="G1202" s="3">
        <v>83.59</v>
      </c>
      <c r="H1202" s="3">
        <f>G1202*E1202</f>
        <v>1003.08</v>
      </c>
      <c r="I1202">
        <v>1</v>
      </c>
      <c r="J1202" t="s">
        <v>4364</v>
      </c>
    </row>
    <row r="1203" spans="1:10" x14ac:dyDescent="0.55000000000000004">
      <c r="A1203" t="s">
        <v>364</v>
      </c>
      <c r="B1203" t="s">
        <v>365</v>
      </c>
      <c r="C1203" t="s">
        <v>8</v>
      </c>
      <c r="D1203" t="s">
        <v>9</v>
      </c>
      <c r="E1203" t="s">
        <v>10</v>
      </c>
      <c r="F1203" t="s">
        <v>11</v>
      </c>
      <c r="G1203" s="3">
        <v>83.59</v>
      </c>
      <c r="H1203" s="3">
        <f>G1203*E1203</f>
        <v>501.54</v>
      </c>
      <c r="I1203">
        <v>1</v>
      </c>
      <c r="J1203" t="s">
        <v>4364</v>
      </c>
    </row>
    <row r="1204" spans="1:10" x14ac:dyDescent="0.55000000000000004">
      <c r="A1204" t="s">
        <v>656</v>
      </c>
      <c r="B1204" t="s">
        <v>657</v>
      </c>
      <c r="C1204" t="s">
        <v>42</v>
      </c>
      <c r="D1204" t="s">
        <v>9</v>
      </c>
      <c r="E1204" t="s">
        <v>10</v>
      </c>
      <c r="F1204" t="s">
        <v>11</v>
      </c>
      <c r="G1204" s="3">
        <v>83.59</v>
      </c>
      <c r="H1204" s="3">
        <f>G1204*E1204</f>
        <v>501.54</v>
      </c>
      <c r="I1204">
        <v>1</v>
      </c>
      <c r="J1204" t="s">
        <v>4364</v>
      </c>
    </row>
    <row r="1205" spans="1:10" x14ac:dyDescent="0.55000000000000004">
      <c r="A1205" t="s">
        <v>2086</v>
      </c>
      <c r="B1205" t="s">
        <v>2087</v>
      </c>
      <c r="C1205" t="s">
        <v>62</v>
      </c>
      <c r="D1205" t="s">
        <v>9</v>
      </c>
      <c r="E1205" t="s">
        <v>63</v>
      </c>
      <c r="F1205" t="s">
        <v>11</v>
      </c>
      <c r="G1205" s="3">
        <v>83.59</v>
      </c>
      <c r="H1205" s="3">
        <f>G1205*E1205</f>
        <v>250.77</v>
      </c>
      <c r="I1205">
        <v>1</v>
      </c>
      <c r="J1205" t="s">
        <v>4364</v>
      </c>
    </row>
    <row r="1206" spans="1:10" x14ac:dyDescent="0.55000000000000004">
      <c r="A1206" t="s">
        <v>2764</v>
      </c>
      <c r="B1206" t="s">
        <v>2765</v>
      </c>
      <c r="C1206" t="s">
        <v>48</v>
      </c>
      <c r="D1206" t="s">
        <v>9</v>
      </c>
      <c r="E1206" t="s">
        <v>63</v>
      </c>
      <c r="F1206" t="s">
        <v>23</v>
      </c>
      <c r="G1206" s="3">
        <v>83.59</v>
      </c>
      <c r="H1206" s="3">
        <f>G1206*E1206</f>
        <v>250.77</v>
      </c>
      <c r="I1206">
        <v>2</v>
      </c>
      <c r="J1206" t="s">
        <v>4364</v>
      </c>
    </row>
    <row r="1207" spans="1:10" x14ac:dyDescent="0.55000000000000004">
      <c r="A1207" t="s">
        <v>3090</v>
      </c>
      <c r="B1207" t="s">
        <v>3089</v>
      </c>
      <c r="C1207" t="s">
        <v>19</v>
      </c>
      <c r="D1207" t="s">
        <v>15</v>
      </c>
      <c r="E1207" t="s">
        <v>63</v>
      </c>
      <c r="F1207" t="s">
        <v>23</v>
      </c>
      <c r="G1207" s="3">
        <v>83.59</v>
      </c>
      <c r="H1207" s="3">
        <f>G1207*E1207</f>
        <v>250.77</v>
      </c>
      <c r="I1207">
        <v>4</v>
      </c>
      <c r="J1207" t="s">
        <v>4364</v>
      </c>
    </row>
    <row r="1208" spans="1:10" x14ac:dyDescent="0.55000000000000004">
      <c r="A1208" t="s">
        <v>3967</v>
      </c>
      <c r="B1208" t="s">
        <v>3968</v>
      </c>
      <c r="C1208" t="s">
        <v>29</v>
      </c>
      <c r="D1208" t="s">
        <v>3293</v>
      </c>
      <c r="E1208" t="s">
        <v>100</v>
      </c>
      <c r="F1208" t="s">
        <v>391</v>
      </c>
      <c r="G1208" s="3">
        <v>83.59</v>
      </c>
      <c r="H1208" s="3">
        <f>G1208*E1208</f>
        <v>83.59</v>
      </c>
      <c r="I1208">
        <v>2</v>
      </c>
      <c r="J1208" t="s">
        <v>4364</v>
      </c>
    </row>
    <row r="1209" spans="1:10" x14ac:dyDescent="0.55000000000000004">
      <c r="A1209" t="s">
        <v>3974</v>
      </c>
      <c r="B1209" t="s">
        <v>1031</v>
      </c>
      <c r="C1209" t="s">
        <v>8</v>
      </c>
      <c r="D1209" t="s">
        <v>9</v>
      </c>
      <c r="E1209" t="s">
        <v>63</v>
      </c>
      <c r="F1209" t="s">
        <v>11</v>
      </c>
      <c r="G1209" s="3">
        <v>83.59</v>
      </c>
      <c r="H1209" s="3">
        <f>G1209*E1209</f>
        <v>250.77</v>
      </c>
      <c r="I1209">
        <v>1</v>
      </c>
      <c r="J1209" t="s">
        <v>4364</v>
      </c>
    </row>
    <row r="1210" spans="1:10" x14ac:dyDescent="0.55000000000000004">
      <c r="A1210" t="s">
        <v>4074</v>
      </c>
      <c r="B1210" t="s">
        <v>4075</v>
      </c>
      <c r="C1210" t="s">
        <v>48</v>
      </c>
      <c r="D1210" t="s">
        <v>9</v>
      </c>
      <c r="E1210" t="s">
        <v>10</v>
      </c>
      <c r="F1210" t="s">
        <v>11</v>
      </c>
      <c r="G1210" s="3">
        <v>83.59</v>
      </c>
      <c r="H1210" s="3">
        <f>G1210*E1210</f>
        <v>501.54</v>
      </c>
      <c r="I1210">
        <v>1</v>
      </c>
      <c r="J1210" t="s">
        <v>4364</v>
      </c>
    </row>
    <row r="1211" spans="1:10" x14ac:dyDescent="0.55000000000000004">
      <c r="A1211" t="s">
        <v>1353</v>
      </c>
      <c r="B1211" t="s">
        <v>1354</v>
      </c>
      <c r="C1211" t="s">
        <v>75</v>
      </c>
      <c r="D1211" t="s">
        <v>9</v>
      </c>
      <c r="E1211" t="s">
        <v>10</v>
      </c>
      <c r="F1211" t="s">
        <v>11</v>
      </c>
      <c r="G1211" s="3">
        <v>83.850000000000009</v>
      </c>
      <c r="H1211" s="3">
        <f>G1211*E1211</f>
        <v>503.1</v>
      </c>
      <c r="I1211">
        <v>10</v>
      </c>
      <c r="J1211" t="s">
        <v>4364</v>
      </c>
    </row>
    <row r="1212" spans="1:10" x14ac:dyDescent="0.55000000000000004">
      <c r="A1212" t="s">
        <v>1632</v>
      </c>
      <c r="B1212" t="s">
        <v>1261</v>
      </c>
      <c r="C1212" t="s">
        <v>75</v>
      </c>
      <c r="D1212" t="s">
        <v>9</v>
      </c>
      <c r="E1212" t="s">
        <v>10</v>
      </c>
      <c r="F1212" t="s">
        <v>11</v>
      </c>
      <c r="G1212" s="3">
        <v>83.850000000000009</v>
      </c>
      <c r="H1212" s="3">
        <f>G1212*E1212</f>
        <v>503.1</v>
      </c>
      <c r="I1212">
        <v>1</v>
      </c>
      <c r="J1212" t="s">
        <v>4364</v>
      </c>
    </row>
    <row r="1213" spans="1:10" x14ac:dyDescent="0.55000000000000004">
      <c r="A1213" t="s">
        <v>2943</v>
      </c>
      <c r="B1213" t="s">
        <v>2944</v>
      </c>
      <c r="C1213" t="s">
        <v>42</v>
      </c>
      <c r="D1213" t="s">
        <v>52</v>
      </c>
      <c r="E1213" t="s">
        <v>10</v>
      </c>
      <c r="F1213" t="s">
        <v>11</v>
      </c>
      <c r="G1213" s="3">
        <v>83.850000000000009</v>
      </c>
      <c r="H1213" s="3">
        <f>G1213*E1213</f>
        <v>503.1</v>
      </c>
      <c r="I1213">
        <v>1</v>
      </c>
      <c r="J1213" t="s">
        <v>4364</v>
      </c>
    </row>
    <row r="1214" spans="1:10" x14ac:dyDescent="0.55000000000000004">
      <c r="A1214" t="s">
        <v>3075</v>
      </c>
      <c r="B1214" t="s">
        <v>3076</v>
      </c>
      <c r="C1214" t="s">
        <v>37</v>
      </c>
      <c r="D1214" t="s">
        <v>15</v>
      </c>
      <c r="E1214" t="s">
        <v>10</v>
      </c>
      <c r="F1214" t="s">
        <v>23</v>
      </c>
      <c r="G1214" s="3">
        <v>83.850000000000009</v>
      </c>
      <c r="H1214" s="3">
        <f>G1214*E1214</f>
        <v>503.1</v>
      </c>
      <c r="I1214">
        <v>2</v>
      </c>
      <c r="J1214" t="s">
        <v>4364</v>
      </c>
    </row>
    <row r="1215" spans="1:10" x14ac:dyDescent="0.55000000000000004">
      <c r="A1215" t="s">
        <v>3084</v>
      </c>
      <c r="B1215" t="s">
        <v>3085</v>
      </c>
      <c r="C1215" t="s">
        <v>8</v>
      </c>
      <c r="D1215" t="s">
        <v>15</v>
      </c>
      <c r="E1215" t="s">
        <v>10</v>
      </c>
      <c r="F1215" t="s">
        <v>23</v>
      </c>
      <c r="G1215" s="3">
        <v>83.850000000000009</v>
      </c>
      <c r="H1215" s="3">
        <f>G1215*E1215</f>
        <v>503.1</v>
      </c>
      <c r="I1215">
        <v>1</v>
      </c>
      <c r="J1215" t="s">
        <v>4364</v>
      </c>
    </row>
    <row r="1216" spans="1:10" x14ac:dyDescent="0.55000000000000004">
      <c r="A1216" t="s">
        <v>3523</v>
      </c>
      <c r="B1216" t="s">
        <v>3524</v>
      </c>
      <c r="C1216" t="s">
        <v>19</v>
      </c>
      <c r="D1216" t="s">
        <v>20</v>
      </c>
      <c r="E1216" t="s">
        <v>10</v>
      </c>
      <c r="F1216" t="s">
        <v>11</v>
      </c>
      <c r="G1216" s="3">
        <v>83.850000000000009</v>
      </c>
      <c r="H1216" s="3">
        <f>G1216*E1216</f>
        <v>503.1</v>
      </c>
      <c r="I1216">
        <v>2</v>
      </c>
      <c r="J1216" t="s">
        <v>4364</v>
      </c>
    </row>
    <row r="1217" spans="1:10" x14ac:dyDescent="0.55000000000000004">
      <c r="A1217" t="s">
        <v>2369</v>
      </c>
      <c r="B1217" t="s">
        <v>2370</v>
      </c>
      <c r="C1217" t="s">
        <v>55</v>
      </c>
      <c r="E1217" t="s">
        <v>10</v>
      </c>
      <c r="F1217" t="s">
        <v>11</v>
      </c>
      <c r="G1217" s="3">
        <v>84.110000000000014</v>
      </c>
      <c r="H1217" s="3">
        <f>G1217*E1217</f>
        <v>504.66000000000008</v>
      </c>
      <c r="I1217">
        <v>5</v>
      </c>
      <c r="J1217" t="s">
        <v>4364</v>
      </c>
    </row>
    <row r="1218" spans="1:10" x14ac:dyDescent="0.55000000000000004">
      <c r="A1218" t="s">
        <v>2434</v>
      </c>
      <c r="B1218" t="s">
        <v>2435</v>
      </c>
      <c r="C1218" t="s">
        <v>8</v>
      </c>
      <c r="D1218" t="s">
        <v>9</v>
      </c>
      <c r="E1218" t="s">
        <v>63</v>
      </c>
      <c r="F1218" t="s">
        <v>23</v>
      </c>
      <c r="G1218" s="3">
        <v>84.110000000000014</v>
      </c>
      <c r="H1218" s="3">
        <f>G1218*E1218</f>
        <v>252.33000000000004</v>
      </c>
      <c r="I1218">
        <v>1</v>
      </c>
      <c r="J1218" t="s">
        <v>4364</v>
      </c>
    </row>
    <row r="1219" spans="1:10" x14ac:dyDescent="0.55000000000000004">
      <c r="A1219" t="s">
        <v>2436</v>
      </c>
      <c r="B1219" t="s">
        <v>2435</v>
      </c>
      <c r="C1219" t="s">
        <v>29</v>
      </c>
      <c r="D1219" t="s">
        <v>9</v>
      </c>
      <c r="E1219" t="s">
        <v>63</v>
      </c>
      <c r="F1219" t="s">
        <v>23</v>
      </c>
      <c r="G1219" s="3">
        <v>84.110000000000014</v>
      </c>
      <c r="H1219" s="3">
        <f>G1219*E1219</f>
        <v>252.33000000000004</v>
      </c>
      <c r="I1219">
        <v>2</v>
      </c>
      <c r="J1219" t="s">
        <v>4364</v>
      </c>
    </row>
    <row r="1220" spans="1:10" x14ac:dyDescent="0.55000000000000004">
      <c r="A1220" t="s">
        <v>1064</v>
      </c>
      <c r="B1220" t="s">
        <v>1065</v>
      </c>
      <c r="C1220" t="s">
        <v>62</v>
      </c>
      <c r="D1220" t="s">
        <v>9</v>
      </c>
      <c r="E1220" t="s">
        <v>10</v>
      </c>
      <c r="F1220" t="s">
        <v>11</v>
      </c>
      <c r="G1220" s="3">
        <v>84.110000000000014</v>
      </c>
      <c r="H1220" s="3">
        <f>G1220*E1220</f>
        <v>504.66000000000008</v>
      </c>
      <c r="I1220">
        <v>1</v>
      </c>
      <c r="J1220" t="s">
        <v>4364</v>
      </c>
    </row>
    <row r="1221" spans="1:10" x14ac:dyDescent="0.55000000000000004">
      <c r="A1221" t="s">
        <v>4188</v>
      </c>
      <c r="B1221" t="s">
        <v>2106</v>
      </c>
      <c r="C1221" t="s">
        <v>85</v>
      </c>
      <c r="D1221" t="s">
        <v>15</v>
      </c>
      <c r="E1221" t="s">
        <v>16</v>
      </c>
      <c r="F1221" t="s">
        <v>11</v>
      </c>
      <c r="G1221" s="3">
        <v>84.24</v>
      </c>
      <c r="H1221" s="3">
        <f>G1221*E1221</f>
        <v>1010.8799999999999</v>
      </c>
      <c r="I1221">
        <v>1</v>
      </c>
      <c r="J1221" t="s">
        <v>4364</v>
      </c>
    </row>
    <row r="1222" spans="1:10" x14ac:dyDescent="0.55000000000000004">
      <c r="A1222" t="s">
        <v>1064</v>
      </c>
      <c r="B1222" t="s">
        <v>1065</v>
      </c>
      <c r="C1222" t="s">
        <v>62</v>
      </c>
      <c r="D1222" t="s">
        <v>9</v>
      </c>
      <c r="E1222" t="s">
        <v>10</v>
      </c>
      <c r="F1222" t="s">
        <v>11</v>
      </c>
      <c r="G1222" s="3">
        <v>84.37</v>
      </c>
      <c r="H1222" s="3">
        <f>G1222*E1222</f>
        <v>506.22</v>
      </c>
      <c r="I1222">
        <v>1</v>
      </c>
      <c r="J1222" t="s">
        <v>4364</v>
      </c>
    </row>
    <row r="1223" spans="1:10" x14ac:dyDescent="0.55000000000000004">
      <c r="A1223" t="s">
        <v>2893</v>
      </c>
      <c r="B1223" t="s">
        <v>2894</v>
      </c>
      <c r="C1223" t="s">
        <v>19</v>
      </c>
      <c r="D1223" t="s">
        <v>9</v>
      </c>
      <c r="E1223" t="s">
        <v>10</v>
      </c>
      <c r="F1223" t="s">
        <v>11</v>
      </c>
      <c r="G1223" s="3">
        <v>84.37</v>
      </c>
      <c r="H1223" s="3">
        <f>G1223*E1223</f>
        <v>506.22</v>
      </c>
      <c r="I1223">
        <v>2</v>
      </c>
      <c r="J1223" t="s">
        <v>4364</v>
      </c>
    </row>
    <row r="1224" spans="1:10" x14ac:dyDescent="0.55000000000000004">
      <c r="A1224" t="s">
        <v>1150</v>
      </c>
      <c r="B1224" t="s">
        <v>1151</v>
      </c>
      <c r="C1224" t="s">
        <v>19</v>
      </c>
      <c r="D1224" t="s">
        <v>9</v>
      </c>
      <c r="E1224" t="s">
        <v>10</v>
      </c>
      <c r="F1224" t="s">
        <v>11</v>
      </c>
      <c r="G1224" s="3">
        <v>84.63</v>
      </c>
      <c r="H1224" s="3">
        <f>G1224*E1224</f>
        <v>507.78</v>
      </c>
      <c r="I1224">
        <v>40</v>
      </c>
      <c r="J1224" t="s">
        <v>4364</v>
      </c>
    </row>
    <row r="1225" spans="1:10" x14ac:dyDescent="0.55000000000000004">
      <c r="A1225" t="s">
        <v>3266</v>
      </c>
      <c r="B1225" t="s">
        <v>2181</v>
      </c>
      <c r="C1225" t="s">
        <v>62</v>
      </c>
      <c r="D1225" t="s">
        <v>9</v>
      </c>
      <c r="E1225" t="s">
        <v>10</v>
      </c>
      <c r="F1225" t="s">
        <v>11</v>
      </c>
      <c r="G1225" s="3">
        <v>84.63</v>
      </c>
      <c r="H1225" s="3">
        <f>G1225*E1225</f>
        <v>507.78</v>
      </c>
      <c r="I1225">
        <v>3</v>
      </c>
      <c r="J1225" t="s">
        <v>4364</v>
      </c>
    </row>
    <row r="1226" spans="1:10" x14ac:dyDescent="0.55000000000000004">
      <c r="A1226" t="s">
        <v>3271</v>
      </c>
      <c r="B1226" t="s">
        <v>1724</v>
      </c>
      <c r="C1226" t="s">
        <v>75</v>
      </c>
      <c r="D1226" t="s">
        <v>404</v>
      </c>
      <c r="E1226" t="s">
        <v>10</v>
      </c>
      <c r="F1226" t="s">
        <v>11</v>
      </c>
      <c r="G1226" s="3">
        <v>84.63</v>
      </c>
      <c r="H1226" s="3">
        <f>G1226*E1226</f>
        <v>507.78</v>
      </c>
      <c r="I1226">
        <v>2</v>
      </c>
      <c r="J1226" t="s">
        <v>4364</v>
      </c>
    </row>
    <row r="1227" spans="1:10" x14ac:dyDescent="0.55000000000000004">
      <c r="A1227" t="s">
        <v>3282</v>
      </c>
      <c r="B1227" t="s">
        <v>3283</v>
      </c>
      <c r="C1227" t="s">
        <v>62</v>
      </c>
      <c r="D1227" t="s">
        <v>20</v>
      </c>
      <c r="E1227" t="s">
        <v>10</v>
      </c>
      <c r="F1227" t="s">
        <v>11</v>
      </c>
      <c r="G1227" s="3">
        <v>84.63</v>
      </c>
      <c r="H1227" s="3">
        <f>G1227*E1227</f>
        <v>507.78</v>
      </c>
      <c r="I1227">
        <v>2</v>
      </c>
      <c r="J1227" t="s">
        <v>4364</v>
      </c>
    </row>
    <row r="1228" spans="1:10" x14ac:dyDescent="0.55000000000000004">
      <c r="A1228" t="s">
        <v>3294</v>
      </c>
      <c r="B1228" t="s">
        <v>3295</v>
      </c>
      <c r="C1228" t="s">
        <v>2055</v>
      </c>
      <c r="D1228" t="s">
        <v>155</v>
      </c>
      <c r="E1228" t="s">
        <v>16</v>
      </c>
      <c r="F1228" t="s">
        <v>70</v>
      </c>
      <c r="G1228" s="3">
        <v>84.63</v>
      </c>
      <c r="H1228" s="3">
        <f>G1228*E1228</f>
        <v>1015.56</v>
      </c>
      <c r="I1228">
        <v>1</v>
      </c>
      <c r="J1228" t="s">
        <v>4364</v>
      </c>
    </row>
    <row r="1229" spans="1:10" x14ac:dyDescent="0.55000000000000004">
      <c r="A1229" t="s">
        <v>630</v>
      </c>
      <c r="B1229" t="s">
        <v>13</v>
      </c>
      <c r="C1229" t="s">
        <v>29</v>
      </c>
      <c r="D1229" t="s">
        <v>15</v>
      </c>
      <c r="E1229" t="s">
        <v>10</v>
      </c>
      <c r="F1229" t="s">
        <v>11</v>
      </c>
      <c r="G1229" s="3">
        <v>84.89</v>
      </c>
      <c r="H1229" s="3">
        <f>G1229*E1229</f>
        <v>509.34000000000003</v>
      </c>
      <c r="I1229">
        <v>1</v>
      </c>
      <c r="J1229" t="s">
        <v>4364</v>
      </c>
    </row>
    <row r="1230" spans="1:10" x14ac:dyDescent="0.55000000000000004">
      <c r="A1230" t="s">
        <v>3476</v>
      </c>
      <c r="B1230" t="s">
        <v>3477</v>
      </c>
      <c r="C1230" t="s">
        <v>19</v>
      </c>
      <c r="D1230" t="s">
        <v>9</v>
      </c>
      <c r="E1230" t="s">
        <v>10</v>
      </c>
      <c r="F1230" t="s">
        <v>11</v>
      </c>
      <c r="G1230" s="3">
        <v>84.89</v>
      </c>
      <c r="H1230" s="3">
        <f>G1230*E1230</f>
        <v>509.34000000000003</v>
      </c>
      <c r="I1230">
        <v>6</v>
      </c>
      <c r="J1230" t="s">
        <v>4364</v>
      </c>
    </row>
    <row r="1231" spans="1:10" x14ac:dyDescent="0.55000000000000004">
      <c r="A1231" t="s">
        <v>3888</v>
      </c>
      <c r="B1231" t="s">
        <v>3889</v>
      </c>
      <c r="C1231" t="s">
        <v>62</v>
      </c>
      <c r="D1231" t="s">
        <v>9</v>
      </c>
      <c r="E1231" t="s">
        <v>10</v>
      </c>
      <c r="F1231" t="s">
        <v>11</v>
      </c>
      <c r="G1231" s="3">
        <v>85.15</v>
      </c>
      <c r="H1231" s="3">
        <f>G1231*E1231</f>
        <v>510.90000000000003</v>
      </c>
      <c r="I1231">
        <v>9</v>
      </c>
      <c r="J1231" t="s">
        <v>4364</v>
      </c>
    </row>
    <row r="1232" spans="1:10" x14ac:dyDescent="0.55000000000000004">
      <c r="A1232" t="s">
        <v>1177</v>
      </c>
      <c r="B1232" t="s">
        <v>1176</v>
      </c>
      <c r="C1232" t="s">
        <v>37</v>
      </c>
      <c r="D1232" t="s">
        <v>9</v>
      </c>
      <c r="E1232" t="s">
        <v>10</v>
      </c>
      <c r="F1232" t="s">
        <v>11</v>
      </c>
      <c r="G1232" s="3">
        <v>85.410000000000011</v>
      </c>
      <c r="H1232" s="3">
        <f>G1232*E1232</f>
        <v>512.46</v>
      </c>
      <c r="I1232">
        <v>8</v>
      </c>
      <c r="J1232" t="s">
        <v>4364</v>
      </c>
    </row>
    <row r="1233" spans="1:10" x14ac:dyDescent="0.55000000000000004">
      <c r="A1233" t="s">
        <v>1369</v>
      </c>
      <c r="B1233" t="s">
        <v>1243</v>
      </c>
      <c r="C1233" t="s">
        <v>19</v>
      </c>
      <c r="D1233" t="s">
        <v>9</v>
      </c>
      <c r="E1233" t="s">
        <v>10</v>
      </c>
      <c r="F1233" t="s">
        <v>11</v>
      </c>
      <c r="G1233" s="3">
        <v>85.410000000000011</v>
      </c>
      <c r="H1233" s="3">
        <f>G1233*E1233</f>
        <v>512.46</v>
      </c>
      <c r="I1233">
        <v>7</v>
      </c>
      <c r="J1233" t="s">
        <v>4364</v>
      </c>
    </row>
    <row r="1234" spans="1:10" x14ac:dyDescent="0.55000000000000004">
      <c r="A1234" t="s">
        <v>2135</v>
      </c>
      <c r="B1234" t="s">
        <v>2136</v>
      </c>
      <c r="C1234" t="s">
        <v>55</v>
      </c>
      <c r="D1234" t="s">
        <v>9</v>
      </c>
      <c r="E1234" t="s">
        <v>10</v>
      </c>
      <c r="F1234" t="s">
        <v>11</v>
      </c>
      <c r="G1234" s="3">
        <v>85.410000000000011</v>
      </c>
      <c r="H1234" s="3">
        <f>G1234*E1234</f>
        <v>512.46</v>
      </c>
      <c r="I1234">
        <v>2</v>
      </c>
      <c r="J1234" t="s">
        <v>4364</v>
      </c>
    </row>
    <row r="1235" spans="1:10" x14ac:dyDescent="0.55000000000000004">
      <c r="A1235" t="s">
        <v>2670</v>
      </c>
      <c r="B1235" t="s">
        <v>2671</v>
      </c>
      <c r="C1235" t="s">
        <v>62</v>
      </c>
      <c r="D1235" t="s">
        <v>9</v>
      </c>
      <c r="E1235" t="s">
        <v>10</v>
      </c>
      <c r="F1235" t="s">
        <v>11</v>
      </c>
      <c r="G1235" s="3">
        <v>85.410000000000011</v>
      </c>
      <c r="H1235" s="3">
        <f>G1235*E1235</f>
        <v>512.46</v>
      </c>
      <c r="I1235">
        <v>4</v>
      </c>
      <c r="J1235" t="s">
        <v>4364</v>
      </c>
    </row>
    <row r="1236" spans="1:10" x14ac:dyDescent="0.55000000000000004">
      <c r="A1236" t="s">
        <v>3624</v>
      </c>
      <c r="B1236" t="s">
        <v>3625</v>
      </c>
      <c r="C1236" t="s">
        <v>55</v>
      </c>
      <c r="D1236" t="s">
        <v>20</v>
      </c>
      <c r="E1236" t="s">
        <v>10</v>
      </c>
      <c r="F1236" t="s">
        <v>11</v>
      </c>
      <c r="G1236" s="3">
        <v>85.410000000000011</v>
      </c>
      <c r="H1236" s="3">
        <f>G1236*E1236</f>
        <v>512.46</v>
      </c>
      <c r="I1236">
        <v>1</v>
      </c>
      <c r="J1236" t="s">
        <v>4364</v>
      </c>
    </row>
    <row r="1237" spans="1:10" x14ac:dyDescent="0.55000000000000004">
      <c r="A1237" t="s">
        <v>2713</v>
      </c>
      <c r="B1237" t="s">
        <v>2714</v>
      </c>
      <c r="C1237" t="s">
        <v>8</v>
      </c>
      <c r="D1237" t="s">
        <v>9</v>
      </c>
      <c r="E1237" t="s">
        <v>10</v>
      </c>
      <c r="F1237" t="s">
        <v>11</v>
      </c>
      <c r="G1237" s="3">
        <v>85.54</v>
      </c>
      <c r="H1237" s="3">
        <f>G1237*E1237</f>
        <v>513.24</v>
      </c>
      <c r="I1237">
        <v>2</v>
      </c>
      <c r="J1237" t="s">
        <v>4364</v>
      </c>
    </row>
    <row r="1238" spans="1:10" x14ac:dyDescent="0.55000000000000004">
      <c r="A1238" t="s">
        <v>3562</v>
      </c>
      <c r="B1238" t="s">
        <v>259</v>
      </c>
      <c r="C1238" t="s">
        <v>19</v>
      </c>
      <c r="D1238" t="s">
        <v>9</v>
      </c>
      <c r="E1238" t="s">
        <v>3563</v>
      </c>
      <c r="F1238" t="s">
        <v>11</v>
      </c>
      <c r="G1238" s="3">
        <v>85.670000000000016</v>
      </c>
      <c r="H1238" s="3">
        <f>G1238*E1238</f>
        <v>942.37000000000012</v>
      </c>
      <c r="I1238">
        <v>1</v>
      </c>
      <c r="J1238" t="s">
        <v>4364</v>
      </c>
    </row>
    <row r="1239" spans="1:10" x14ac:dyDescent="0.55000000000000004">
      <c r="A1239" t="s">
        <v>3562</v>
      </c>
      <c r="B1239" t="s">
        <v>259</v>
      </c>
      <c r="C1239" t="s">
        <v>19</v>
      </c>
      <c r="D1239" t="s">
        <v>9</v>
      </c>
      <c r="E1239" t="s">
        <v>3563</v>
      </c>
      <c r="F1239" t="s">
        <v>11</v>
      </c>
      <c r="G1239" s="3">
        <v>85.670000000000016</v>
      </c>
      <c r="H1239" s="3">
        <f>G1239*E1239</f>
        <v>942.37000000000012</v>
      </c>
      <c r="I1239">
        <v>1</v>
      </c>
      <c r="J1239" t="s">
        <v>4364</v>
      </c>
    </row>
    <row r="1240" spans="1:10" x14ac:dyDescent="0.55000000000000004">
      <c r="A1240" t="s">
        <v>517</v>
      </c>
      <c r="B1240" t="s">
        <v>518</v>
      </c>
      <c r="C1240" t="s">
        <v>14</v>
      </c>
      <c r="D1240" t="s">
        <v>9</v>
      </c>
      <c r="E1240" t="s">
        <v>10</v>
      </c>
      <c r="F1240" t="s">
        <v>11</v>
      </c>
      <c r="G1240" s="3">
        <v>86.06</v>
      </c>
      <c r="H1240" s="3">
        <f>G1240*E1240</f>
        <v>516.36</v>
      </c>
      <c r="I1240">
        <v>1</v>
      </c>
      <c r="J1240" t="s">
        <v>4364</v>
      </c>
    </row>
    <row r="1241" spans="1:10" x14ac:dyDescent="0.55000000000000004">
      <c r="A1241" t="s">
        <v>611</v>
      </c>
      <c r="B1241" t="s">
        <v>612</v>
      </c>
      <c r="C1241" t="s">
        <v>14</v>
      </c>
      <c r="D1241" t="s">
        <v>9</v>
      </c>
      <c r="E1241" t="s">
        <v>10</v>
      </c>
      <c r="F1241" t="s">
        <v>11</v>
      </c>
      <c r="G1241" s="3">
        <v>86.06</v>
      </c>
      <c r="H1241" s="3">
        <f>G1241*E1241</f>
        <v>516.36</v>
      </c>
      <c r="I1241">
        <v>1</v>
      </c>
      <c r="J1241" t="s">
        <v>4364</v>
      </c>
    </row>
    <row r="1242" spans="1:10" x14ac:dyDescent="0.55000000000000004">
      <c r="A1242" t="s">
        <v>831</v>
      </c>
      <c r="B1242" t="s">
        <v>832</v>
      </c>
      <c r="C1242" t="s">
        <v>14</v>
      </c>
      <c r="D1242" t="s">
        <v>9</v>
      </c>
      <c r="E1242" t="s">
        <v>10</v>
      </c>
      <c r="F1242" t="s">
        <v>11</v>
      </c>
      <c r="G1242" s="3">
        <v>86.06</v>
      </c>
      <c r="H1242" s="3">
        <f>G1242*E1242</f>
        <v>516.36</v>
      </c>
      <c r="I1242">
        <v>1</v>
      </c>
      <c r="J1242" t="s">
        <v>4364</v>
      </c>
    </row>
    <row r="1243" spans="1:10" x14ac:dyDescent="0.55000000000000004">
      <c r="A1243" t="s">
        <v>1104</v>
      </c>
      <c r="B1243" t="s">
        <v>1105</v>
      </c>
      <c r="C1243" t="s">
        <v>48</v>
      </c>
      <c r="D1243" t="s">
        <v>9</v>
      </c>
      <c r="E1243" t="s">
        <v>10</v>
      </c>
      <c r="F1243" t="s">
        <v>11</v>
      </c>
      <c r="G1243" s="3">
        <v>86.06</v>
      </c>
      <c r="H1243" s="3">
        <f>G1243*E1243</f>
        <v>516.36</v>
      </c>
      <c r="I1243">
        <v>1</v>
      </c>
      <c r="J1243" t="s">
        <v>4364</v>
      </c>
    </row>
    <row r="1244" spans="1:10" x14ac:dyDescent="0.55000000000000004">
      <c r="A1244" t="s">
        <v>3711</v>
      </c>
      <c r="B1244" t="s">
        <v>1609</v>
      </c>
      <c r="C1244" t="s">
        <v>62</v>
      </c>
      <c r="D1244" t="s">
        <v>20</v>
      </c>
      <c r="E1244" t="s">
        <v>63</v>
      </c>
      <c r="F1244" t="s">
        <v>11</v>
      </c>
      <c r="G1244" s="3">
        <v>86.06</v>
      </c>
      <c r="H1244" s="3">
        <f>G1244*E1244</f>
        <v>258.18</v>
      </c>
      <c r="I1244">
        <v>1</v>
      </c>
      <c r="J1244" t="s">
        <v>4364</v>
      </c>
    </row>
    <row r="1245" spans="1:10" x14ac:dyDescent="0.55000000000000004">
      <c r="A1245" t="s">
        <v>1949</v>
      </c>
      <c r="B1245" t="s">
        <v>351</v>
      </c>
      <c r="C1245" t="s">
        <v>48</v>
      </c>
      <c r="D1245" t="s">
        <v>9</v>
      </c>
      <c r="E1245" t="s">
        <v>16</v>
      </c>
      <c r="F1245" t="s">
        <v>11</v>
      </c>
      <c r="G1245" s="3">
        <v>86.320000000000007</v>
      </c>
      <c r="H1245" s="3">
        <f>G1245*E1245</f>
        <v>1035.8400000000001</v>
      </c>
      <c r="I1245">
        <v>5</v>
      </c>
      <c r="J1245" t="s">
        <v>4364</v>
      </c>
    </row>
    <row r="1246" spans="1:10" x14ac:dyDescent="0.55000000000000004">
      <c r="A1246" t="s">
        <v>3040</v>
      </c>
      <c r="B1246" t="s">
        <v>3041</v>
      </c>
      <c r="C1246" t="s">
        <v>8</v>
      </c>
      <c r="D1246" t="s">
        <v>15</v>
      </c>
      <c r="E1246" t="s">
        <v>10</v>
      </c>
      <c r="F1246" t="s">
        <v>11</v>
      </c>
      <c r="G1246" s="3">
        <v>86.320000000000007</v>
      </c>
      <c r="H1246" s="3">
        <f>G1246*E1246</f>
        <v>517.92000000000007</v>
      </c>
      <c r="I1246">
        <v>7</v>
      </c>
      <c r="J1246" t="s">
        <v>4364</v>
      </c>
    </row>
    <row r="1247" spans="1:10" x14ac:dyDescent="0.55000000000000004">
      <c r="A1247" t="s">
        <v>220</v>
      </c>
      <c r="B1247" t="s">
        <v>221</v>
      </c>
      <c r="C1247" t="s">
        <v>19</v>
      </c>
      <c r="D1247" t="s">
        <v>9</v>
      </c>
      <c r="E1247" t="s">
        <v>10</v>
      </c>
      <c r="F1247" t="s">
        <v>11</v>
      </c>
      <c r="G1247" s="3">
        <v>86.58</v>
      </c>
      <c r="H1247" s="3">
        <f>G1247*E1247</f>
        <v>519.48</v>
      </c>
      <c r="I1247">
        <v>2</v>
      </c>
      <c r="J1247" t="s">
        <v>4364</v>
      </c>
    </row>
    <row r="1248" spans="1:10" x14ac:dyDescent="0.55000000000000004">
      <c r="A1248" t="s">
        <v>417</v>
      </c>
      <c r="B1248" t="s">
        <v>418</v>
      </c>
      <c r="C1248" t="s">
        <v>37</v>
      </c>
      <c r="D1248" t="s">
        <v>9</v>
      </c>
      <c r="E1248" t="s">
        <v>10</v>
      </c>
      <c r="F1248" t="s">
        <v>11</v>
      </c>
      <c r="G1248" s="3">
        <v>86.58</v>
      </c>
      <c r="H1248" s="3">
        <f>G1248*E1248</f>
        <v>519.48</v>
      </c>
      <c r="I1248">
        <v>9</v>
      </c>
      <c r="J1248" t="s">
        <v>4364</v>
      </c>
    </row>
    <row r="1249" spans="1:10" x14ac:dyDescent="0.55000000000000004">
      <c r="A1249" t="s">
        <v>1158</v>
      </c>
      <c r="B1249" t="s">
        <v>1159</v>
      </c>
      <c r="C1249" t="s">
        <v>62</v>
      </c>
      <c r="D1249" t="s">
        <v>9</v>
      </c>
      <c r="E1249" t="s">
        <v>10</v>
      </c>
      <c r="F1249" t="s">
        <v>11</v>
      </c>
      <c r="G1249" s="3">
        <v>86.58</v>
      </c>
      <c r="H1249" s="3">
        <f>G1249*E1249</f>
        <v>519.48</v>
      </c>
      <c r="I1249">
        <v>12</v>
      </c>
      <c r="J1249" t="s">
        <v>4364</v>
      </c>
    </row>
    <row r="1250" spans="1:10" x14ac:dyDescent="0.55000000000000004">
      <c r="A1250" t="s">
        <v>1160</v>
      </c>
      <c r="B1250" t="s">
        <v>1159</v>
      </c>
      <c r="C1250" t="s">
        <v>19</v>
      </c>
      <c r="D1250" t="s">
        <v>9</v>
      </c>
      <c r="E1250" t="s">
        <v>10</v>
      </c>
      <c r="F1250" t="s">
        <v>11</v>
      </c>
      <c r="G1250" s="3">
        <v>86.58</v>
      </c>
      <c r="H1250" s="3">
        <f>G1250*E1250</f>
        <v>519.48</v>
      </c>
      <c r="I1250">
        <v>10</v>
      </c>
      <c r="J1250" t="s">
        <v>4364</v>
      </c>
    </row>
    <row r="1251" spans="1:10" x14ac:dyDescent="0.55000000000000004">
      <c r="A1251" t="s">
        <v>1169</v>
      </c>
      <c r="B1251" t="s">
        <v>1168</v>
      </c>
      <c r="C1251" t="s">
        <v>19</v>
      </c>
      <c r="D1251" t="s">
        <v>9</v>
      </c>
      <c r="E1251" t="s">
        <v>10</v>
      </c>
      <c r="F1251" t="s">
        <v>11</v>
      </c>
      <c r="G1251" s="3">
        <v>86.58</v>
      </c>
      <c r="H1251" s="3">
        <f>G1251*E1251</f>
        <v>519.48</v>
      </c>
      <c r="I1251">
        <v>9</v>
      </c>
      <c r="J1251" t="s">
        <v>4364</v>
      </c>
    </row>
    <row r="1252" spans="1:10" x14ac:dyDescent="0.55000000000000004">
      <c r="A1252" t="s">
        <v>1236</v>
      </c>
      <c r="B1252" t="s">
        <v>1237</v>
      </c>
      <c r="C1252" t="s">
        <v>75</v>
      </c>
      <c r="D1252" t="s">
        <v>9</v>
      </c>
      <c r="E1252" t="s">
        <v>10</v>
      </c>
      <c r="F1252" t="s">
        <v>11</v>
      </c>
      <c r="G1252" s="3">
        <v>86.58</v>
      </c>
      <c r="H1252" s="3">
        <f>G1252*E1252</f>
        <v>519.48</v>
      </c>
      <c r="I1252">
        <v>12</v>
      </c>
      <c r="J1252" t="s">
        <v>4364</v>
      </c>
    </row>
    <row r="1253" spans="1:10" x14ac:dyDescent="0.55000000000000004">
      <c r="A1253" t="s">
        <v>1260</v>
      </c>
      <c r="B1253" t="s">
        <v>1261</v>
      </c>
      <c r="C1253" t="s">
        <v>19</v>
      </c>
      <c r="D1253" t="s">
        <v>9</v>
      </c>
      <c r="E1253" t="s">
        <v>10</v>
      </c>
      <c r="F1253" t="s">
        <v>11</v>
      </c>
      <c r="G1253" s="3">
        <v>86.58</v>
      </c>
      <c r="H1253" s="3">
        <f>G1253*E1253</f>
        <v>519.48</v>
      </c>
      <c r="I1253">
        <v>10</v>
      </c>
      <c r="J1253" t="s">
        <v>4364</v>
      </c>
    </row>
    <row r="1254" spans="1:10" x14ac:dyDescent="0.55000000000000004">
      <c r="A1254" t="s">
        <v>1262</v>
      </c>
      <c r="B1254" t="s">
        <v>1261</v>
      </c>
      <c r="C1254" t="s">
        <v>37</v>
      </c>
      <c r="D1254" t="s">
        <v>9</v>
      </c>
      <c r="E1254" t="s">
        <v>10</v>
      </c>
      <c r="F1254" t="s">
        <v>11</v>
      </c>
      <c r="G1254" s="3">
        <v>86.58</v>
      </c>
      <c r="H1254" s="3">
        <f>G1254*E1254</f>
        <v>519.48</v>
      </c>
      <c r="I1254">
        <v>7</v>
      </c>
      <c r="J1254" t="s">
        <v>4364</v>
      </c>
    </row>
    <row r="1255" spans="1:10" x14ac:dyDescent="0.55000000000000004">
      <c r="A1255" t="s">
        <v>1274</v>
      </c>
      <c r="B1255" t="s">
        <v>1275</v>
      </c>
      <c r="C1255" t="s">
        <v>37</v>
      </c>
      <c r="D1255" t="s">
        <v>9</v>
      </c>
      <c r="E1255" t="s">
        <v>10</v>
      </c>
      <c r="F1255" t="s">
        <v>11</v>
      </c>
      <c r="G1255" s="3">
        <v>86.58</v>
      </c>
      <c r="H1255" s="3">
        <f>G1255*E1255</f>
        <v>519.48</v>
      </c>
      <c r="I1255">
        <v>10</v>
      </c>
      <c r="J1255" t="s">
        <v>4364</v>
      </c>
    </row>
    <row r="1256" spans="1:10" x14ac:dyDescent="0.55000000000000004">
      <c r="A1256" t="s">
        <v>1277</v>
      </c>
      <c r="B1256" t="s">
        <v>259</v>
      </c>
      <c r="C1256" t="s">
        <v>62</v>
      </c>
      <c r="D1256" t="s">
        <v>9</v>
      </c>
      <c r="E1256" t="s">
        <v>10</v>
      </c>
      <c r="F1256" t="s">
        <v>11</v>
      </c>
      <c r="G1256" s="3">
        <v>86.58</v>
      </c>
      <c r="H1256" s="3">
        <f>G1256*E1256</f>
        <v>519.48</v>
      </c>
      <c r="I1256">
        <v>6</v>
      </c>
      <c r="J1256" t="s">
        <v>4364</v>
      </c>
    </row>
    <row r="1257" spans="1:10" x14ac:dyDescent="0.55000000000000004">
      <c r="A1257" t="s">
        <v>1403</v>
      </c>
      <c r="B1257" t="s">
        <v>1357</v>
      </c>
      <c r="C1257" t="s">
        <v>19</v>
      </c>
      <c r="D1257" t="s">
        <v>20</v>
      </c>
      <c r="E1257" t="s">
        <v>100</v>
      </c>
      <c r="F1257" t="s">
        <v>23</v>
      </c>
      <c r="G1257" s="3">
        <v>86.58</v>
      </c>
      <c r="H1257" s="3">
        <f>G1257*E1257</f>
        <v>86.58</v>
      </c>
      <c r="I1257">
        <v>12</v>
      </c>
      <c r="J1257" t="s">
        <v>4364</v>
      </c>
    </row>
    <row r="1258" spans="1:10" x14ac:dyDescent="0.55000000000000004">
      <c r="A1258" t="s">
        <v>1451</v>
      </c>
      <c r="B1258" t="s">
        <v>1452</v>
      </c>
      <c r="C1258" t="s">
        <v>75</v>
      </c>
      <c r="D1258" t="s">
        <v>9</v>
      </c>
      <c r="E1258" t="s">
        <v>10</v>
      </c>
      <c r="F1258" t="s">
        <v>11</v>
      </c>
      <c r="G1258" s="3">
        <v>86.58</v>
      </c>
      <c r="H1258" s="3">
        <f>G1258*E1258</f>
        <v>519.48</v>
      </c>
      <c r="I1258">
        <v>3</v>
      </c>
      <c r="J1258" t="s">
        <v>4364</v>
      </c>
    </row>
    <row r="1259" spans="1:10" x14ac:dyDescent="0.55000000000000004">
      <c r="A1259" t="s">
        <v>1476</v>
      </c>
      <c r="B1259" t="s">
        <v>1477</v>
      </c>
      <c r="C1259" t="s">
        <v>19</v>
      </c>
      <c r="D1259" t="s">
        <v>9</v>
      </c>
      <c r="E1259" t="s">
        <v>10</v>
      </c>
      <c r="F1259" t="s">
        <v>11</v>
      </c>
      <c r="G1259" s="3">
        <v>86.58</v>
      </c>
      <c r="H1259" s="3">
        <f>G1259*E1259</f>
        <v>519.48</v>
      </c>
      <c r="I1259">
        <v>5</v>
      </c>
      <c r="J1259" t="s">
        <v>4364</v>
      </c>
    </row>
    <row r="1260" spans="1:10" x14ac:dyDescent="0.55000000000000004">
      <c r="A1260" t="s">
        <v>1545</v>
      </c>
      <c r="B1260" t="s">
        <v>1544</v>
      </c>
      <c r="C1260" t="s">
        <v>75</v>
      </c>
      <c r="D1260" t="s">
        <v>20</v>
      </c>
      <c r="E1260" t="s">
        <v>16</v>
      </c>
      <c r="F1260" t="s">
        <v>11</v>
      </c>
      <c r="G1260" s="3">
        <v>86.58</v>
      </c>
      <c r="H1260" s="3">
        <f>G1260*E1260</f>
        <v>1038.96</v>
      </c>
      <c r="I1260">
        <v>5</v>
      </c>
      <c r="J1260" t="s">
        <v>4364</v>
      </c>
    </row>
    <row r="1261" spans="1:10" x14ac:dyDescent="0.55000000000000004">
      <c r="A1261" t="s">
        <v>1546</v>
      </c>
      <c r="B1261" t="s">
        <v>1547</v>
      </c>
      <c r="C1261" t="s">
        <v>37</v>
      </c>
      <c r="D1261" t="s">
        <v>9</v>
      </c>
      <c r="E1261" t="s">
        <v>10</v>
      </c>
      <c r="F1261" t="s">
        <v>11</v>
      </c>
      <c r="G1261" s="3">
        <v>86.58</v>
      </c>
      <c r="H1261" s="3">
        <f>G1261*E1261</f>
        <v>519.48</v>
      </c>
      <c r="I1261">
        <v>2</v>
      </c>
      <c r="J1261" t="s">
        <v>4364</v>
      </c>
    </row>
    <row r="1262" spans="1:10" x14ac:dyDescent="0.55000000000000004">
      <c r="A1262" t="s">
        <v>1550</v>
      </c>
      <c r="B1262" t="s">
        <v>1551</v>
      </c>
      <c r="C1262" t="s">
        <v>48</v>
      </c>
      <c r="D1262" t="s">
        <v>9</v>
      </c>
      <c r="E1262" t="s">
        <v>10</v>
      </c>
      <c r="F1262" t="s">
        <v>11</v>
      </c>
      <c r="G1262" s="3">
        <v>86.58</v>
      </c>
      <c r="H1262" s="3">
        <f>G1262*E1262</f>
        <v>519.48</v>
      </c>
      <c r="I1262">
        <v>1</v>
      </c>
      <c r="J1262" t="s">
        <v>4364</v>
      </c>
    </row>
    <row r="1263" spans="1:10" x14ac:dyDescent="0.55000000000000004">
      <c r="A1263" t="s">
        <v>1563</v>
      </c>
      <c r="B1263" t="s">
        <v>1564</v>
      </c>
      <c r="C1263" t="s">
        <v>37</v>
      </c>
      <c r="D1263" t="s">
        <v>9</v>
      </c>
      <c r="E1263" t="s">
        <v>10</v>
      </c>
      <c r="F1263" t="s">
        <v>11</v>
      </c>
      <c r="G1263" s="3">
        <v>86.58</v>
      </c>
      <c r="H1263" s="3">
        <f>G1263*E1263</f>
        <v>519.48</v>
      </c>
      <c r="I1263">
        <v>2</v>
      </c>
      <c r="J1263" t="s">
        <v>4364</v>
      </c>
    </row>
    <row r="1264" spans="1:10" x14ac:dyDescent="0.55000000000000004">
      <c r="A1264" t="s">
        <v>1625</v>
      </c>
      <c r="B1264" t="s">
        <v>1626</v>
      </c>
      <c r="C1264" t="s">
        <v>8</v>
      </c>
      <c r="D1264" t="s">
        <v>9</v>
      </c>
      <c r="E1264" t="s">
        <v>16</v>
      </c>
      <c r="F1264" t="s">
        <v>11</v>
      </c>
      <c r="G1264" s="3">
        <v>86.58</v>
      </c>
      <c r="H1264" s="3">
        <f>G1264*E1264</f>
        <v>1038.96</v>
      </c>
      <c r="I1264">
        <v>1</v>
      </c>
      <c r="J1264" t="s">
        <v>4364</v>
      </c>
    </row>
    <row r="1265" spans="1:10" x14ac:dyDescent="0.55000000000000004">
      <c r="A1265" t="s">
        <v>1655</v>
      </c>
      <c r="B1265" t="s">
        <v>1656</v>
      </c>
      <c r="C1265" t="s">
        <v>75</v>
      </c>
      <c r="D1265" t="s">
        <v>9</v>
      </c>
      <c r="E1265" t="s">
        <v>10</v>
      </c>
      <c r="F1265" t="s">
        <v>11</v>
      </c>
      <c r="G1265" s="3">
        <v>86.58</v>
      </c>
      <c r="H1265" s="3">
        <f>G1265*E1265</f>
        <v>519.48</v>
      </c>
      <c r="I1265">
        <v>5</v>
      </c>
      <c r="J1265" t="s">
        <v>4364</v>
      </c>
    </row>
    <row r="1266" spans="1:10" x14ac:dyDescent="0.55000000000000004">
      <c r="A1266" t="s">
        <v>1804</v>
      </c>
      <c r="B1266" t="s">
        <v>1805</v>
      </c>
      <c r="C1266" t="s">
        <v>37</v>
      </c>
      <c r="D1266" t="s">
        <v>9</v>
      </c>
      <c r="E1266" t="s">
        <v>10</v>
      </c>
      <c r="F1266" t="s">
        <v>11</v>
      </c>
      <c r="G1266" s="3">
        <v>86.58</v>
      </c>
      <c r="H1266" s="3">
        <f>G1266*E1266</f>
        <v>519.48</v>
      </c>
      <c r="I1266">
        <v>1</v>
      </c>
      <c r="J1266" t="s">
        <v>4364</v>
      </c>
    </row>
    <row r="1267" spans="1:10" x14ac:dyDescent="0.55000000000000004">
      <c r="A1267" t="s">
        <v>1806</v>
      </c>
      <c r="B1267" t="s">
        <v>1805</v>
      </c>
      <c r="C1267" t="s">
        <v>8</v>
      </c>
      <c r="D1267" t="s">
        <v>9</v>
      </c>
      <c r="E1267" t="s">
        <v>10</v>
      </c>
      <c r="F1267" t="s">
        <v>11</v>
      </c>
      <c r="G1267" s="3">
        <v>86.58</v>
      </c>
      <c r="H1267" s="3">
        <f>G1267*E1267</f>
        <v>519.48</v>
      </c>
      <c r="I1267">
        <v>1</v>
      </c>
      <c r="J1267" t="s">
        <v>4364</v>
      </c>
    </row>
    <row r="1268" spans="1:10" x14ac:dyDescent="0.55000000000000004">
      <c r="A1268" t="s">
        <v>1832</v>
      </c>
      <c r="B1268" t="s">
        <v>1831</v>
      </c>
      <c r="C1268" t="s">
        <v>8</v>
      </c>
      <c r="D1268" t="s">
        <v>20</v>
      </c>
      <c r="E1268" t="s">
        <v>10</v>
      </c>
      <c r="F1268" t="s">
        <v>11</v>
      </c>
      <c r="G1268" s="3">
        <v>86.58</v>
      </c>
      <c r="H1268" s="3">
        <f>G1268*E1268</f>
        <v>519.48</v>
      </c>
      <c r="I1268">
        <v>3</v>
      </c>
      <c r="J1268" t="s">
        <v>4364</v>
      </c>
    </row>
    <row r="1269" spans="1:10" x14ac:dyDescent="0.55000000000000004">
      <c r="A1269" t="s">
        <v>1847</v>
      </c>
      <c r="B1269" t="s">
        <v>1848</v>
      </c>
      <c r="C1269" t="s">
        <v>29</v>
      </c>
      <c r="D1269" t="s">
        <v>15</v>
      </c>
      <c r="E1269" t="s">
        <v>100</v>
      </c>
      <c r="F1269" t="s">
        <v>23</v>
      </c>
      <c r="G1269" s="3">
        <v>86.58</v>
      </c>
      <c r="H1269" s="3">
        <f>G1269*E1269</f>
        <v>86.58</v>
      </c>
      <c r="I1269">
        <v>5</v>
      </c>
      <c r="J1269" t="s">
        <v>4364</v>
      </c>
    </row>
    <row r="1270" spans="1:10" x14ac:dyDescent="0.55000000000000004">
      <c r="A1270" t="s">
        <v>1876</v>
      </c>
      <c r="B1270" t="s">
        <v>1877</v>
      </c>
      <c r="C1270" t="s">
        <v>29</v>
      </c>
      <c r="D1270" t="s">
        <v>9</v>
      </c>
      <c r="E1270" t="s">
        <v>10</v>
      </c>
      <c r="F1270" t="s">
        <v>11</v>
      </c>
      <c r="G1270" s="3">
        <v>86.58</v>
      </c>
      <c r="H1270" s="3">
        <f>G1270*E1270</f>
        <v>519.48</v>
      </c>
      <c r="I1270">
        <v>5</v>
      </c>
      <c r="J1270" t="s">
        <v>4364</v>
      </c>
    </row>
    <row r="1271" spans="1:10" x14ac:dyDescent="0.55000000000000004">
      <c r="A1271" t="s">
        <v>1896</v>
      </c>
      <c r="B1271" t="s">
        <v>1559</v>
      </c>
      <c r="C1271" t="s">
        <v>14</v>
      </c>
      <c r="D1271" t="s">
        <v>9</v>
      </c>
      <c r="E1271" t="s">
        <v>10</v>
      </c>
      <c r="F1271" t="s">
        <v>11</v>
      </c>
      <c r="G1271" s="3">
        <v>86.58</v>
      </c>
      <c r="H1271" s="3">
        <f>G1271*E1271</f>
        <v>519.48</v>
      </c>
      <c r="I1271">
        <v>4</v>
      </c>
      <c r="J1271" t="s">
        <v>4364</v>
      </c>
    </row>
    <row r="1272" spans="1:10" x14ac:dyDescent="0.55000000000000004">
      <c r="A1272" t="s">
        <v>1917</v>
      </c>
      <c r="B1272" t="s">
        <v>1654</v>
      </c>
      <c r="C1272" t="s">
        <v>62</v>
      </c>
      <c r="D1272" t="s">
        <v>20</v>
      </c>
      <c r="E1272" t="s">
        <v>10</v>
      </c>
      <c r="F1272" t="s">
        <v>11</v>
      </c>
      <c r="G1272" s="3">
        <v>86.58</v>
      </c>
      <c r="H1272" s="3">
        <f>G1272*E1272</f>
        <v>519.48</v>
      </c>
      <c r="I1272">
        <v>5</v>
      </c>
      <c r="J1272" t="s">
        <v>4364</v>
      </c>
    </row>
    <row r="1273" spans="1:10" x14ac:dyDescent="0.55000000000000004">
      <c r="A1273" t="s">
        <v>2317</v>
      </c>
      <c r="B1273" t="s">
        <v>2316</v>
      </c>
      <c r="C1273" t="s">
        <v>14</v>
      </c>
      <c r="D1273" t="s">
        <v>9</v>
      </c>
      <c r="E1273" t="s">
        <v>16</v>
      </c>
      <c r="F1273" t="s">
        <v>11</v>
      </c>
      <c r="G1273" s="3">
        <v>86.58</v>
      </c>
      <c r="H1273" s="3">
        <f>G1273*E1273</f>
        <v>1038.96</v>
      </c>
      <c r="I1273">
        <v>1</v>
      </c>
      <c r="J1273" t="s">
        <v>4364</v>
      </c>
    </row>
    <row r="1274" spans="1:10" x14ac:dyDescent="0.55000000000000004">
      <c r="A1274" t="s">
        <v>2363</v>
      </c>
      <c r="B1274" t="s">
        <v>2364</v>
      </c>
      <c r="C1274" t="s">
        <v>55</v>
      </c>
      <c r="D1274" t="s">
        <v>9</v>
      </c>
      <c r="E1274" t="s">
        <v>10</v>
      </c>
      <c r="F1274" t="s">
        <v>11</v>
      </c>
      <c r="G1274" s="3">
        <v>86.58</v>
      </c>
      <c r="H1274" s="3">
        <f>G1274*E1274</f>
        <v>519.48</v>
      </c>
      <c r="I1274">
        <v>2</v>
      </c>
      <c r="J1274" t="s">
        <v>4364</v>
      </c>
    </row>
    <row r="1275" spans="1:10" x14ac:dyDescent="0.55000000000000004">
      <c r="A1275" t="s">
        <v>2416</v>
      </c>
      <c r="B1275" t="s">
        <v>2415</v>
      </c>
      <c r="C1275" t="s">
        <v>48</v>
      </c>
      <c r="D1275" t="s">
        <v>20</v>
      </c>
      <c r="E1275" t="s">
        <v>10</v>
      </c>
      <c r="F1275" t="s">
        <v>11</v>
      </c>
      <c r="G1275" s="3">
        <v>86.58</v>
      </c>
      <c r="H1275" s="3">
        <f>G1275*E1275</f>
        <v>519.48</v>
      </c>
      <c r="I1275">
        <v>5</v>
      </c>
      <c r="J1275" t="s">
        <v>4364</v>
      </c>
    </row>
    <row r="1276" spans="1:10" x14ac:dyDescent="0.55000000000000004">
      <c r="A1276" t="s">
        <v>2418</v>
      </c>
      <c r="B1276" t="s">
        <v>2128</v>
      </c>
      <c r="C1276" t="s">
        <v>48</v>
      </c>
      <c r="D1276" t="s">
        <v>20</v>
      </c>
      <c r="E1276" t="s">
        <v>10</v>
      </c>
      <c r="F1276" t="s">
        <v>11</v>
      </c>
      <c r="G1276" s="3">
        <v>86.58</v>
      </c>
      <c r="H1276" s="3">
        <f>G1276*E1276</f>
        <v>519.48</v>
      </c>
      <c r="I1276">
        <v>10</v>
      </c>
      <c r="J1276" t="s">
        <v>4364</v>
      </c>
    </row>
    <row r="1277" spans="1:10" x14ac:dyDescent="0.55000000000000004">
      <c r="A1277" t="s">
        <v>2585</v>
      </c>
      <c r="B1277" t="s">
        <v>451</v>
      </c>
      <c r="C1277" t="s">
        <v>62</v>
      </c>
      <c r="D1277" t="s">
        <v>15</v>
      </c>
      <c r="E1277" t="s">
        <v>10</v>
      </c>
      <c r="F1277" t="s">
        <v>11</v>
      </c>
      <c r="G1277" s="3">
        <v>86.58</v>
      </c>
      <c r="H1277" s="3">
        <f>G1277*E1277</f>
        <v>519.48</v>
      </c>
      <c r="I1277">
        <v>2</v>
      </c>
      <c r="J1277" t="s">
        <v>4364</v>
      </c>
    </row>
    <row r="1278" spans="1:10" x14ac:dyDescent="0.55000000000000004">
      <c r="A1278" t="s">
        <v>2636</v>
      </c>
      <c r="B1278" t="s">
        <v>2637</v>
      </c>
      <c r="C1278" t="s">
        <v>62</v>
      </c>
      <c r="D1278" t="s">
        <v>20</v>
      </c>
      <c r="E1278" t="s">
        <v>16</v>
      </c>
      <c r="F1278" t="s">
        <v>11</v>
      </c>
      <c r="G1278" s="3">
        <v>86.58</v>
      </c>
      <c r="H1278" s="3">
        <f>G1278*E1278</f>
        <v>1038.96</v>
      </c>
      <c r="I1278">
        <v>10</v>
      </c>
      <c r="J1278" t="s">
        <v>4364</v>
      </c>
    </row>
    <row r="1279" spans="1:10" x14ac:dyDescent="0.55000000000000004">
      <c r="A1279" t="s">
        <v>2754</v>
      </c>
      <c r="B1279" t="s">
        <v>2755</v>
      </c>
      <c r="C1279" t="s">
        <v>55</v>
      </c>
      <c r="D1279" t="s">
        <v>9</v>
      </c>
      <c r="E1279" t="s">
        <v>10</v>
      </c>
      <c r="F1279" t="s">
        <v>11</v>
      </c>
      <c r="G1279" s="3">
        <v>86.58</v>
      </c>
      <c r="H1279" s="3">
        <f>G1279*E1279</f>
        <v>519.48</v>
      </c>
      <c r="I1279">
        <v>1</v>
      </c>
      <c r="J1279" t="s">
        <v>4364</v>
      </c>
    </row>
    <row r="1280" spans="1:10" x14ac:dyDescent="0.55000000000000004">
      <c r="A1280" t="s">
        <v>3224</v>
      </c>
      <c r="B1280" t="s">
        <v>3225</v>
      </c>
      <c r="C1280" t="s">
        <v>62</v>
      </c>
      <c r="D1280" t="s">
        <v>533</v>
      </c>
      <c r="E1280" t="s">
        <v>10</v>
      </c>
      <c r="F1280" t="s">
        <v>11</v>
      </c>
      <c r="G1280" s="3">
        <v>86.58</v>
      </c>
      <c r="H1280" s="3">
        <f>G1280*E1280</f>
        <v>519.48</v>
      </c>
      <c r="I1280">
        <v>1</v>
      </c>
      <c r="J1280" t="s">
        <v>4364</v>
      </c>
    </row>
    <row r="1281" spans="1:10" x14ac:dyDescent="0.55000000000000004">
      <c r="A1281" t="s">
        <v>3454</v>
      </c>
      <c r="B1281" t="s">
        <v>3455</v>
      </c>
      <c r="C1281" t="s">
        <v>75</v>
      </c>
      <c r="D1281" t="s">
        <v>52</v>
      </c>
      <c r="E1281" t="s">
        <v>10</v>
      </c>
      <c r="F1281" t="s">
        <v>11</v>
      </c>
      <c r="G1281" s="3">
        <v>86.58</v>
      </c>
      <c r="H1281" s="3">
        <f>G1281*E1281</f>
        <v>519.48</v>
      </c>
      <c r="I1281">
        <v>2</v>
      </c>
      <c r="J1281" t="s">
        <v>4364</v>
      </c>
    </row>
    <row r="1282" spans="1:10" x14ac:dyDescent="0.55000000000000004">
      <c r="A1282" t="s">
        <v>3461</v>
      </c>
      <c r="B1282" t="s">
        <v>2017</v>
      </c>
      <c r="C1282" t="s">
        <v>19</v>
      </c>
      <c r="D1282" t="s">
        <v>9</v>
      </c>
      <c r="E1282" t="s">
        <v>10</v>
      </c>
      <c r="F1282" t="s">
        <v>11</v>
      </c>
      <c r="G1282" s="3">
        <v>86.58</v>
      </c>
      <c r="H1282" s="3">
        <f>G1282*E1282</f>
        <v>519.48</v>
      </c>
      <c r="I1282">
        <v>1</v>
      </c>
      <c r="J1282" t="s">
        <v>4364</v>
      </c>
    </row>
    <row r="1283" spans="1:10" x14ac:dyDescent="0.55000000000000004">
      <c r="A1283" t="s">
        <v>3474</v>
      </c>
      <c r="B1283" t="s">
        <v>3475</v>
      </c>
      <c r="C1283" t="s">
        <v>37</v>
      </c>
      <c r="D1283" t="s">
        <v>9</v>
      </c>
      <c r="E1283" t="s">
        <v>10</v>
      </c>
      <c r="F1283" t="s">
        <v>11</v>
      </c>
      <c r="G1283" s="3">
        <v>86.58</v>
      </c>
      <c r="H1283" s="3">
        <f>G1283*E1283</f>
        <v>519.48</v>
      </c>
      <c r="I1283">
        <v>2</v>
      </c>
      <c r="J1283" t="s">
        <v>4364</v>
      </c>
    </row>
    <row r="1284" spans="1:10" x14ac:dyDescent="0.55000000000000004">
      <c r="A1284" t="s">
        <v>3483</v>
      </c>
      <c r="B1284" t="s">
        <v>757</v>
      </c>
      <c r="C1284" t="s">
        <v>14</v>
      </c>
      <c r="D1284" t="s">
        <v>9</v>
      </c>
      <c r="E1284" t="s">
        <v>10</v>
      </c>
      <c r="F1284" t="s">
        <v>11</v>
      </c>
      <c r="G1284" s="3">
        <v>86.58</v>
      </c>
      <c r="H1284" s="3">
        <f>G1284*E1284</f>
        <v>519.48</v>
      </c>
      <c r="I1284">
        <v>2</v>
      </c>
      <c r="J1284" t="s">
        <v>4364</v>
      </c>
    </row>
    <row r="1285" spans="1:10" x14ac:dyDescent="0.55000000000000004">
      <c r="A1285" t="s">
        <v>3489</v>
      </c>
      <c r="B1285" t="s">
        <v>3490</v>
      </c>
      <c r="C1285" t="s">
        <v>62</v>
      </c>
      <c r="D1285" t="s">
        <v>9</v>
      </c>
      <c r="E1285" t="s">
        <v>10</v>
      </c>
      <c r="F1285" t="s">
        <v>11</v>
      </c>
      <c r="G1285" s="3">
        <v>86.58</v>
      </c>
      <c r="H1285" s="3">
        <f>G1285*E1285</f>
        <v>519.48</v>
      </c>
      <c r="I1285">
        <v>2</v>
      </c>
      <c r="J1285" t="s">
        <v>4364</v>
      </c>
    </row>
    <row r="1286" spans="1:10" x14ac:dyDescent="0.55000000000000004">
      <c r="A1286" t="s">
        <v>3664</v>
      </c>
      <c r="B1286" t="s">
        <v>3665</v>
      </c>
      <c r="C1286" t="s">
        <v>48</v>
      </c>
      <c r="D1286" t="s">
        <v>9</v>
      </c>
      <c r="E1286" t="s">
        <v>10</v>
      </c>
      <c r="F1286" t="s">
        <v>11</v>
      </c>
      <c r="G1286" s="3">
        <v>86.58</v>
      </c>
      <c r="H1286" s="3">
        <f>G1286*E1286</f>
        <v>519.48</v>
      </c>
      <c r="I1286">
        <v>1</v>
      </c>
      <c r="J1286" t="s">
        <v>4364</v>
      </c>
    </row>
    <row r="1287" spans="1:10" x14ac:dyDescent="0.55000000000000004">
      <c r="A1287" t="s">
        <v>3802</v>
      </c>
      <c r="B1287" t="s">
        <v>3803</v>
      </c>
      <c r="C1287" t="s">
        <v>48</v>
      </c>
      <c r="D1287" t="s">
        <v>9</v>
      </c>
      <c r="E1287" t="s">
        <v>10</v>
      </c>
      <c r="F1287" t="s">
        <v>11</v>
      </c>
      <c r="G1287" s="3">
        <v>86.58</v>
      </c>
      <c r="H1287" s="3">
        <f>G1287*E1287</f>
        <v>519.48</v>
      </c>
      <c r="I1287">
        <v>2</v>
      </c>
      <c r="J1287" t="s">
        <v>4364</v>
      </c>
    </row>
    <row r="1288" spans="1:10" x14ac:dyDescent="0.55000000000000004">
      <c r="A1288" t="s">
        <v>3901</v>
      </c>
      <c r="B1288" t="s">
        <v>3902</v>
      </c>
      <c r="C1288" t="s">
        <v>19</v>
      </c>
      <c r="D1288" t="s">
        <v>9</v>
      </c>
      <c r="E1288" t="s">
        <v>16</v>
      </c>
      <c r="F1288" t="s">
        <v>11</v>
      </c>
      <c r="G1288" s="3">
        <v>86.58</v>
      </c>
      <c r="H1288" s="3">
        <f>G1288*E1288</f>
        <v>1038.96</v>
      </c>
      <c r="I1288">
        <v>2</v>
      </c>
      <c r="J1288" t="s">
        <v>4364</v>
      </c>
    </row>
    <row r="1289" spans="1:10" x14ac:dyDescent="0.55000000000000004">
      <c r="A1289" t="s">
        <v>3924</v>
      </c>
      <c r="B1289" t="s">
        <v>3925</v>
      </c>
      <c r="C1289" t="s">
        <v>62</v>
      </c>
      <c r="D1289" t="s">
        <v>9</v>
      </c>
      <c r="E1289" t="s">
        <v>10</v>
      </c>
      <c r="F1289" t="s">
        <v>11</v>
      </c>
      <c r="G1289" s="3">
        <v>86.58</v>
      </c>
      <c r="H1289" s="3">
        <f>G1289*E1289</f>
        <v>519.48</v>
      </c>
      <c r="I1289">
        <v>1</v>
      </c>
      <c r="J1289" t="s">
        <v>4364</v>
      </c>
    </row>
    <row r="1290" spans="1:10" x14ac:dyDescent="0.55000000000000004">
      <c r="A1290" t="s">
        <v>3930</v>
      </c>
      <c r="B1290" t="s">
        <v>2461</v>
      </c>
      <c r="C1290" t="s">
        <v>48</v>
      </c>
      <c r="D1290" t="s">
        <v>9</v>
      </c>
      <c r="E1290" t="s">
        <v>10</v>
      </c>
      <c r="F1290" t="s">
        <v>11</v>
      </c>
      <c r="G1290" s="3">
        <v>86.58</v>
      </c>
      <c r="H1290" s="3">
        <f>G1290*E1290</f>
        <v>519.48</v>
      </c>
      <c r="I1290">
        <v>2</v>
      </c>
      <c r="J1290" t="s">
        <v>4364</v>
      </c>
    </row>
    <row r="1291" spans="1:10" x14ac:dyDescent="0.55000000000000004">
      <c r="A1291" t="s">
        <v>4184</v>
      </c>
      <c r="B1291" t="s">
        <v>383</v>
      </c>
      <c r="C1291" t="s">
        <v>8</v>
      </c>
      <c r="D1291" t="s">
        <v>15</v>
      </c>
      <c r="E1291" t="s">
        <v>10</v>
      </c>
      <c r="F1291" t="s">
        <v>11</v>
      </c>
      <c r="G1291" s="3">
        <v>86.58</v>
      </c>
      <c r="H1291" s="3">
        <f>G1291*E1291</f>
        <v>519.48</v>
      </c>
      <c r="I1291">
        <v>1</v>
      </c>
      <c r="J1291" t="s">
        <v>4364</v>
      </c>
    </row>
    <row r="1292" spans="1:10" x14ac:dyDescent="0.55000000000000004">
      <c r="A1292" t="s">
        <v>2028</v>
      </c>
      <c r="B1292" t="s">
        <v>2027</v>
      </c>
      <c r="C1292" t="s">
        <v>62</v>
      </c>
      <c r="D1292" t="s">
        <v>9</v>
      </c>
      <c r="E1292" t="s">
        <v>10</v>
      </c>
      <c r="F1292" t="s">
        <v>11</v>
      </c>
      <c r="G1292" s="3">
        <v>87.100000000000009</v>
      </c>
      <c r="H1292" s="3">
        <f>G1292*E1292</f>
        <v>522.6</v>
      </c>
      <c r="I1292">
        <v>1</v>
      </c>
      <c r="J1292" t="s">
        <v>4364</v>
      </c>
    </row>
    <row r="1293" spans="1:10" x14ac:dyDescent="0.55000000000000004">
      <c r="A1293" t="s">
        <v>2999</v>
      </c>
      <c r="B1293" t="s">
        <v>547</v>
      </c>
      <c r="C1293" t="s">
        <v>62</v>
      </c>
      <c r="D1293" t="s">
        <v>9</v>
      </c>
      <c r="E1293" t="s">
        <v>10</v>
      </c>
      <c r="F1293" t="s">
        <v>11</v>
      </c>
      <c r="G1293" s="3">
        <v>87.100000000000009</v>
      </c>
      <c r="H1293" s="3">
        <f>G1293*E1293</f>
        <v>522.6</v>
      </c>
      <c r="I1293">
        <v>1</v>
      </c>
      <c r="J1293" t="s">
        <v>4364</v>
      </c>
    </row>
    <row r="1294" spans="1:10" x14ac:dyDescent="0.55000000000000004">
      <c r="A1294" t="s">
        <v>3012</v>
      </c>
      <c r="B1294" t="s">
        <v>3013</v>
      </c>
      <c r="C1294" t="s">
        <v>55</v>
      </c>
      <c r="D1294" t="s">
        <v>9</v>
      </c>
      <c r="E1294" t="s">
        <v>10</v>
      </c>
      <c r="F1294" t="s">
        <v>11</v>
      </c>
      <c r="G1294" s="3">
        <v>87.100000000000009</v>
      </c>
      <c r="H1294" s="3">
        <f>G1294*E1294</f>
        <v>522.6</v>
      </c>
      <c r="I1294">
        <v>6</v>
      </c>
      <c r="J1294" t="s">
        <v>4364</v>
      </c>
    </row>
    <row r="1295" spans="1:10" x14ac:dyDescent="0.55000000000000004">
      <c r="A1295" t="s">
        <v>3014</v>
      </c>
      <c r="B1295" t="s">
        <v>3013</v>
      </c>
      <c r="C1295" t="s">
        <v>48</v>
      </c>
      <c r="D1295" t="s">
        <v>9</v>
      </c>
      <c r="E1295" t="s">
        <v>10</v>
      </c>
      <c r="F1295" t="s">
        <v>11</v>
      </c>
      <c r="G1295" s="3">
        <v>87.100000000000009</v>
      </c>
      <c r="H1295" s="3">
        <f>G1295*E1295</f>
        <v>522.6</v>
      </c>
      <c r="I1295">
        <v>2</v>
      </c>
      <c r="J1295" t="s">
        <v>4364</v>
      </c>
    </row>
    <row r="1296" spans="1:10" x14ac:dyDescent="0.55000000000000004">
      <c r="A1296" t="s">
        <v>83</v>
      </c>
      <c r="B1296" t="s">
        <v>84</v>
      </c>
      <c r="C1296" t="s">
        <v>85</v>
      </c>
      <c r="D1296" t="s">
        <v>20</v>
      </c>
      <c r="E1296" t="s">
        <v>10</v>
      </c>
      <c r="F1296" t="s">
        <v>11</v>
      </c>
      <c r="G1296" s="3">
        <v>87.360000000000014</v>
      </c>
      <c r="H1296" s="3">
        <f>G1296*E1296</f>
        <v>524.16000000000008</v>
      </c>
      <c r="I1296">
        <v>4</v>
      </c>
      <c r="J1296" t="s">
        <v>4364</v>
      </c>
    </row>
    <row r="1297" spans="1:10" x14ac:dyDescent="0.55000000000000004">
      <c r="A1297" t="s">
        <v>539</v>
      </c>
      <c r="B1297" t="s">
        <v>540</v>
      </c>
      <c r="C1297" t="s">
        <v>34</v>
      </c>
      <c r="D1297" t="s">
        <v>9</v>
      </c>
      <c r="E1297" t="s">
        <v>10</v>
      </c>
      <c r="F1297" t="s">
        <v>11</v>
      </c>
      <c r="G1297" s="3">
        <v>87.360000000000014</v>
      </c>
      <c r="H1297" s="3">
        <f>G1297*E1297</f>
        <v>524.16000000000008</v>
      </c>
      <c r="I1297">
        <v>1</v>
      </c>
      <c r="J1297" t="s">
        <v>4364</v>
      </c>
    </row>
    <row r="1298" spans="1:10" x14ac:dyDescent="0.55000000000000004">
      <c r="A1298" t="s">
        <v>2016</v>
      </c>
      <c r="B1298" t="s">
        <v>2017</v>
      </c>
      <c r="C1298" t="s">
        <v>55</v>
      </c>
      <c r="D1298" t="s">
        <v>9</v>
      </c>
      <c r="E1298" t="s">
        <v>10</v>
      </c>
      <c r="F1298" t="s">
        <v>11</v>
      </c>
      <c r="G1298" s="3">
        <v>87.360000000000014</v>
      </c>
      <c r="H1298" s="3">
        <f>G1298*E1298</f>
        <v>524.16000000000008</v>
      </c>
      <c r="I1298">
        <v>2</v>
      </c>
      <c r="J1298" t="s">
        <v>4364</v>
      </c>
    </row>
    <row r="1299" spans="1:10" x14ac:dyDescent="0.55000000000000004">
      <c r="A1299" t="s">
        <v>2026</v>
      </c>
      <c r="B1299" t="s">
        <v>2027</v>
      </c>
      <c r="C1299" t="s">
        <v>55</v>
      </c>
      <c r="D1299" t="s">
        <v>9</v>
      </c>
      <c r="E1299" t="s">
        <v>10</v>
      </c>
      <c r="F1299" t="s">
        <v>11</v>
      </c>
      <c r="G1299" s="3">
        <v>87.360000000000014</v>
      </c>
      <c r="H1299" s="3">
        <f>G1299*E1299</f>
        <v>524.16000000000008</v>
      </c>
      <c r="I1299">
        <v>4</v>
      </c>
      <c r="J1299" t="s">
        <v>4364</v>
      </c>
    </row>
    <row r="1300" spans="1:10" x14ac:dyDescent="0.55000000000000004">
      <c r="A1300" t="s">
        <v>2780</v>
      </c>
      <c r="B1300" t="s">
        <v>351</v>
      </c>
      <c r="C1300" t="s">
        <v>48</v>
      </c>
      <c r="D1300" t="s">
        <v>9</v>
      </c>
      <c r="E1300" t="s">
        <v>10</v>
      </c>
      <c r="F1300" t="s">
        <v>11</v>
      </c>
      <c r="G1300" s="3">
        <v>87.360000000000014</v>
      </c>
      <c r="H1300" s="3">
        <f>G1300*E1300</f>
        <v>524.16000000000008</v>
      </c>
      <c r="I1300">
        <v>2</v>
      </c>
      <c r="J1300" t="s">
        <v>4364</v>
      </c>
    </row>
    <row r="1301" spans="1:10" x14ac:dyDescent="0.55000000000000004">
      <c r="A1301" t="s">
        <v>2781</v>
      </c>
      <c r="B1301" t="s">
        <v>2782</v>
      </c>
      <c r="C1301" t="s">
        <v>48</v>
      </c>
      <c r="D1301" t="s">
        <v>9</v>
      </c>
      <c r="E1301" t="s">
        <v>10</v>
      </c>
      <c r="F1301" t="s">
        <v>11</v>
      </c>
      <c r="G1301" s="3">
        <v>87.360000000000014</v>
      </c>
      <c r="H1301" s="3">
        <f>G1301*E1301</f>
        <v>524.16000000000008</v>
      </c>
      <c r="I1301">
        <v>2</v>
      </c>
      <c r="J1301" t="s">
        <v>4364</v>
      </c>
    </row>
    <row r="1302" spans="1:10" x14ac:dyDescent="0.55000000000000004">
      <c r="A1302" t="s">
        <v>3910</v>
      </c>
      <c r="B1302" t="s">
        <v>1842</v>
      </c>
      <c r="C1302" t="s">
        <v>37</v>
      </c>
      <c r="D1302" t="s">
        <v>9</v>
      </c>
      <c r="E1302" t="s">
        <v>16</v>
      </c>
      <c r="F1302" t="s">
        <v>11</v>
      </c>
      <c r="G1302" s="3">
        <v>87.360000000000014</v>
      </c>
      <c r="H1302" s="3">
        <f>G1302*E1302</f>
        <v>1048.3200000000002</v>
      </c>
      <c r="I1302">
        <v>1</v>
      </c>
      <c r="J1302" t="s">
        <v>4364</v>
      </c>
    </row>
    <row r="1303" spans="1:10" x14ac:dyDescent="0.55000000000000004">
      <c r="A1303" t="s">
        <v>3992</v>
      </c>
      <c r="B1303" t="s">
        <v>297</v>
      </c>
      <c r="C1303" t="s">
        <v>37</v>
      </c>
      <c r="D1303" t="s">
        <v>9</v>
      </c>
      <c r="E1303" t="s">
        <v>10</v>
      </c>
      <c r="F1303" t="s">
        <v>11</v>
      </c>
      <c r="G1303" s="3">
        <v>87.360000000000014</v>
      </c>
      <c r="H1303" s="3">
        <f>G1303*E1303</f>
        <v>524.16000000000008</v>
      </c>
      <c r="I1303">
        <v>8</v>
      </c>
      <c r="J1303" t="s">
        <v>4364</v>
      </c>
    </row>
    <row r="1304" spans="1:10" x14ac:dyDescent="0.55000000000000004">
      <c r="A1304" t="s">
        <v>4184</v>
      </c>
      <c r="B1304" t="s">
        <v>383</v>
      </c>
      <c r="C1304" t="s">
        <v>8</v>
      </c>
      <c r="D1304" t="s">
        <v>15</v>
      </c>
      <c r="E1304" t="s">
        <v>10</v>
      </c>
      <c r="F1304" t="s">
        <v>11</v>
      </c>
      <c r="G1304" s="3">
        <v>87.62</v>
      </c>
      <c r="H1304" s="3">
        <f>G1304*E1304</f>
        <v>525.72</v>
      </c>
      <c r="I1304">
        <v>5</v>
      </c>
      <c r="J1304" t="s">
        <v>4364</v>
      </c>
    </row>
    <row r="1305" spans="1:10" x14ac:dyDescent="0.55000000000000004">
      <c r="A1305" t="s">
        <v>1343</v>
      </c>
      <c r="B1305" t="s">
        <v>1344</v>
      </c>
      <c r="C1305" t="s">
        <v>19</v>
      </c>
      <c r="D1305" t="s">
        <v>20</v>
      </c>
      <c r="E1305" t="s">
        <v>10</v>
      </c>
      <c r="F1305" t="s">
        <v>23</v>
      </c>
      <c r="G1305" s="3">
        <v>87.88</v>
      </c>
      <c r="H1305" s="3">
        <f>G1305*E1305</f>
        <v>527.28</v>
      </c>
      <c r="I1305">
        <v>7</v>
      </c>
      <c r="J1305" t="s">
        <v>4364</v>
      </c>
    </row>
    <row r="1306" spans="1:10" x14ac:dyDescent="0.55000000000000004">
      <c r="A1306" t="s">
        <v>1569</v>
      </c>
      <c r="B1306" t="s">
        <v>1229</v>
      </c>
      <c r="C1306" t="s">
        <v>37</v>
      </c>
      <c r="D1306" t="s">
        <v>9</v>
      </c>
      <c r="E1306" t="s">
        <v>10</v>
      </c>
      <c r="F1306" t="s">
        <v>11</v>
      </c>
      <c r="G1306" s="3">
        <v>87.88</v>
      </c>
      <c r="H1306" s="3">
        <f>G1306*E1306</f>
        <v>527.28</v>
      </c>
      <c r="I1306">
        <v>1</v>
      </c>
      <c r="J1306" t="s">
        <v>4364</v>
      </c>
    </row>
    <row r="1307" spans="1:10" x14ac:dyDescent="0.55000000000000004">
      <c r="A1307" t="s">
        <v>1649</v>
      </c>
      <c r="B1307" t="s">
        <v>1650</v>
      </c>
      <c r="C1307" t="s">
        <v>75</v>
      </c>
      <c r="D1307" t="s">
        <v>9</v>
      </c>
      <c r="E1307" t="s">
        <v>10</v>
      </c>
      <c r="F1307" t="s">
        <v>11</v>
      </c>
      <c r="G1307" s="3">
        <v>87.88</v>
      </c>
      <c r="H1307" s="3">
        <f>G1307*E1307</f>
        <v>527.28</v>
      </c>
      <c r="I1307">
        <v>5</v>
      </c>
      <c r="J1307" t="s">
        <v>4364</v>
      </c>
    </row>
    <row r="1308" spans="1:10" x14ac:dyDescent="0.55000000000000004">
      <c r="A1308" t="s">
        <v>2127</v>
      </c>
      <c r="B1308" t="s">
        <v>2128</v>
      </c>
      <c r="C1308" t="s">
        <v>55</v>
      </c>
      <c r="D1308" t="s">
        <v>20</v>
      </c>
      <c r="E1308" t="s">
        <v>10</v>
      </c>
      <c r="F1308" t="s">
        <v>11</v>
      </c>
      <c r="G1308" s="3">
        <v>87.88</v>
      </c>
      <c r="H1308" s="3">
        <f>G1308*E1308</f>
        <v>527.28</v>
      </c>
      <c r="I1308">
        <v>10</v>
      </c>
      <c r="J1308" t="s">
        <v>4364</v>
      </c>
    </row>
    <row r="1309" spans="1:10" x14ac:dyDescent="0.55000000000000004">
      <c r="A1309" t="s">
        <v>2355</v>
      </c>
      <c r="B1309" t="s">
        <v>2356</v>
      </c>
      <c r="C1309" t="s">
        <v>55</v>
      </c>
      <c r="D1309" t="s">
        <v>9</v>
      </c>
      <c r="E1309" t="s">
        <v>10</v>
      </c>
      <c r="F1309" t="s">
        <v>11</v>
      </c>
      <c r="G1309" s="3">
        <v>87.88</v>
      </c>
      <c r="H1309" s="3">
        <f>G1309*E1309</f>
        <v>527.28</v>
      </c>
      <c r="I1309">
        <v>4</v>
      </c>
      <c r="J1309" t="s">
        <v>4364</v>
      </c>
    </row>
    <row r="1310" spans="1:10" x14ac:dyDescent="0.55000000000000004">
      <c r="A1310" t="s">
        <v>3268</v>
      </c>
      <c r="B1310" t="s">
        <v>3269</v>
      </c>
      <c r="C1310" t="s">
        <v>48</v>
      </c>
      <c r="D1310" t="s">
        <v>9</v>
      </c>
      <c r="E1310" t="s">
        <v>10</v>
      </c>
      <c r="F1310" t="s">
        <v>11</v>
      </c>
      <c r="G1310" s="3">
        <v>87.88</v>
      </c>
      <c r="H1310" s="3">
        <f>G1310*E1310</f>
        <v>527.28</v>
      </c>
      <c r="I1310">
        <v>1</v>
      </c>
      <c r="J1310" t="s">
        <v>4364</v>
      </c>
    </row>
    <row r="1311" spans="1:10" x14ac:dyDescent="0.55000000000000004">
      <c r="A1311" t="s">
        <v>3274</v>
      </c>
      <c r="B1311" t="s">
        <v>3275</v>
      </c>
      <c r="C1311" t="s">
        <v>48</v>
      </c>
      <c r="D1311" t="s">
        <v>155</v>
      </c>
      <c r="E1311" t="s">
        <v>10</v>
      </c>
      <c r="F1311" t="s">
        <v>11</v>
      </c>
      <c r="G1311" s="3">
        <v>87.88</v>
      </c>
      <c r="H1311" s="3">
        <f>G1311*E1311</f>
        <v>527.28</v>
      </c>
      <c r="I1311">
        <v>1</v>
      </c>
      <c r="J1311" t="s">
        <v>4364</v>
      </c>
    </row>
    <row r="1312" spans="1:10" x14ac:dyDescent="0.55000000000000004">
      <c r="A1312" t="s">
        <v>3469</v>
      </c>
      <c r="B1312" t="s">
        <v>1132</v>
      </c>
      <c r="C1312" t="s">
        <v>34</v>
      </c>
      <c r="D1312" t="s">
        <v>9</v>
      </c>
      <c r="E1312" t="s">
        <v>10</v>
      </c>
      <c r="F1312" t="s">
        <v>11</v>
      </c>
      <c r="G1312" s="3">
        <v>87.88</v>
      </c>
      <c r="H1312" s="3">
        <f>G1312*E1312</f>
        <v>527.28</v>
      </c>
      <c r="I1312">
        <v>10</v>
      </c>
      <c r="J1312" t="s">
        <v>4364</v>
      </c>
    </row>
    <row r="1313" spans="1:10" x14ac:dyDescent="0.55000000000000004">
      <c r="A1313" t="s">
        <v>156</v>
      </c>
      <c r="B1313" t="s">
        <v>157</v>
      </c>
      <c r="C1313" t="s">
        <v>26</v>
      </c>
      <c r="D1313" t="s">
        <v>15</v>
      </c>
      <c r="E1313" t="s">
        <v>16</v>
      </c>
      <c r="F1313" t="s">
        <v>11</v>
      </c>
      <c r="G1313" s="3">
        <v>88.01</v>
      </c>
      <c r="H1313" s="3">
        <f>G1313*E1313</f>
        <v>1056.1200000000001</v>
      </c>
      <c r="I1313">
        <v>2</v>
      </c>
      <c r="J1313" t="s">
        <v>4364</v>
      </c>
    </row>
    <row r="1314" spans="1:10" x14ac:dyDescent="0.55000000000000004">
      <c r="A1314" t="s">
        <v>1976</v>
      </c>
      <c r="B1314" t="s">
        <v>1977</v>
      </c>
      <c r="C1314" t="s">
        <v>14</v>
      </c>
      <c r="D1314" t="s">
        <v>9</v>
      </c>
      <c r="E1314" t="s">
        <v>10</v>
      </c>
      <c r="F1314" t="s">
        <v>11</v>
      </c>
      <c r="G1314" s="3">
        <v>88.14</v>
      </c>
      <c r="H1314" s="3">
        <f>G1314*E1314</f>
        <v>528.84</v>
      </c>
      <c r="I1314">
        <v>8</v>
      </c>
      <c r="J1314" t="s">
        <v>4364</v>
      </c>
    </row>
    <row r="1315" spans="1:10" x14ac:dyDescent="0.55000000000000004">
      <c r="A1315" t="s">
        <v>2100</v>
      </c>
      <c r="B1315" t="s">
        <v>2101</v>
      </c>
      <c r="C1315" t="s">
        <v>68</v>
      </c>
      <c r="D1315" t="s">
        <v>15</v>
      </c>
      <c r="E1315" t="s">
        <v>100</v>
      </c>
      <c r="F1315" t="s">
        <v>11</v>
      </c>
      <c r="G1315" s="3">
        <v>88.14</v>
      </c>
      <c r="H1315" s="3">
        <f>G1315*E1315</f>
        <v>88.14</v>
      </c>
      <c r="I1315">
        <v>4</v>
      </c>
      <c r="J1315" t="s">
        <v>4364</v>
      </c>
    </row>
    <row r="1316" spans="1:10" x14ac:dyDescent="0.55000000000000004">
      <c r="A1316" t="s">
        <v>4146</v>
      </c>
      <c r="B1316" t="s">
        <v>2057</v>
      </c>
      <c r="C1316" t="s">
        <v>113</v>
      </c>
      <c r="D1316" t="s">
        <v>15</v>
      </c>
      <c r="E1316" t="s">
        <v>16</v>
      </c>
      <c r="F1316" t="s">
        <v>11</v>
      </c>
      <c r="G1316" s="3">
        <v>88.27000000000001</v>
      </c>
      <c r="H1316" s="3">
        <f>G1316*E1316</f>
        <v>1059.2400000000002</v>
      </c>
      <c r="I1316">
        <v>1</v>
      </c>
      <c r="J1316" t="s">
        <v>4364</v>
      </c>
    </row>
    <row r="1317" spans="1:10" x14ac:dyDescent="0.55000000000000004">
      <c r="A1317" t="s">
        <v>443</v>
      </c>
      <c r="B1317" t="s">
        <v>444</v>
      </c>
      <c r="C1317" t="s">
        <v>26</v>
      </c>
      <c r="D1317" t="s">
        <v>9</v>
      </c>
      <c r="E1317" t="s">
        <v>10</v>
      </c>
      <c r="F1317" t="s">
        <v>11</v>
      </c>
      <c r="G1317" s="3">
        <v>88.4</v>
      </c>
      <c r="H1317" s="3">
        <f>G1317*E1317</f>
        <v>530.40000000000009</v>
      </c>
      <c r="I1317">
        <v>1</v>
      </c>
      <c r="J1317" t="s">
        <v>4364</v>
      </c>
    </row>
    <row r="1318" spans="1:10" x14ac:dyDescent="0.55000000000000004">
      <c r="A1318" t="s">
        <v>2874</v>
      </c>
      <c r="B1318" t="s">
        <v>2875</v>
      </c>
      <c r="C1318" t="s">
        <v>34</v>
      </c>
      <c r="D1318" t="s">
        <v>9</v>
      </c>
      <c r="E1318" t="s">
        <v>10</v>
      </c>
      <c r="F1318" t="s">
        <v>11</v>
      </c>
      <c r="G1318" s="3">
        <v>88.4</v>
      </c>
      <c r="H1318" s="3">
        <f>G1318*E1318</f>
        <v>530.40000000000009</v>
      </c>
      <c r="I1318">
        <v>2</v>
      </c>
      <c r="J1318" t="s">
        <v>4364</v>
      </c>
    </row>
    <row r="1319" spans="1:10" x14ac:dyDescent="0.55000000000000004">
      <c r="A1319" t="s">
        <v>2878</v>
      </c>
      <c r="B1319" t="s">
        <v>2879</v>
      </c>
      <c r="C1319" t="s">
        <v>230</v>
      </c>
      <c r="D1319" t="s">
        <v>9</v>
      </c>
      <c r="E1319" t="s">
        <v>10</v>
      </c>
      <c r="F1319" t="s">
        <v>23</v>
      </c>
      <c r="G1319" s="3">
        <v>88.4</v>
      </c>
      <c r="H1319" s="3">
        <f>G1319*E1319</f>
        <v>530.40000000000009</v>
      </c>
      <c r="I1319">
        <v>2</v>
      </c>
      <c r="J1319" t="s">
        <v>4364</v>
      </c>
    </row>
    <row r="1320" spans="1:10" x14ac:dyDescent="0.55000000000000004">
      <c r="A1320" t="s">
        <v>578</v>
      </c>
      <c r="B1320" t="s">
        <v>579</v>
      </c>
      <c r="C1320" t="s">
        <v>75</v>
      </c>
      <c r="D1320" t="s">
        <v>9</v>
      </c>
      <c r="E1320" t="s">
        <v>10</v>
      </c>
      <c r="F1320" t="s">
        <v>11</v>
      </c>
      <c r="G1320" s="3">
        <v>88.660000000000011</v>
      </c>
      <c r="H1320" s="3">
        <f>G1320*E1320</f>
        <v>531.96</v>
      </c>
      <c r="I1320">
        <v>1</v>
      </c>
      <c r="J1320" t="s">
        <v>4364</v>
      </c>
    </row>
    <row r="1321" spans="1:10" x14ac:dyDescent="0.55000000000000004">
      <c r="A1321" t="s">
        <v>599</v>
      </c>
      <c r="B1321" t="s">
        <v>600</v>
      </c>
      <c r="C1321" t="s">
        <v>8</v>
      </c>
      <c r="D1321" t="s">
        <v>9</v>
      </c>
      <c r="E1321" t="s">
        <v>10</v>
      </c>
      <c r="F1321" t="s">
        <v>11</v>
      </c>
      <c r="G1321" s="3">
        <v>88.660000000000011</v>
      </c>
      <c r="H1321" s="3">
        <f>G1321*E1321</f>
        <v>531.96</v>
      </c>
      <c r="I1321">
        <v>1</v>
      </c>
      <c r="J1321" t="s">
        <v>4364</v>
      </c>
    </row>
    <row r="1322" spans="1:10" x14ac:dyDescent="0.55000000000000004">
      <c r="A1322" t="s">
        <v>698</v>
      </c>
      <c r="B1322" t="s">
        <v>699</v>
      </c>
      <c r="C1322" t="s">
        <v>62</v>
      </c>
      <c r="D1322" t="s">
        <v>9</v>
      </c>
      <c r="E1322" t="s">
        <v>10</v>
      </c>
      <c r="F1322" t="s">
        <v>11</v>
      </c>
      <c r="G1322" s="3">
        <v>88.660000000000011</v>
      </c>
      <c r="H1322" s="3">
        <f>G1322*E1322</f>
        <v>531.96</v>
      </c>
      <c r="I1322">
        <v>1</v>
      </c>
      <c r="J1322" t="s">
        <v>4364</v>
      </c>
    </row>
    <row r="1323" spans="1:10" x14ac:dyDescent="0.55000000000000004">
      <c r="A1323" t="s">
        <v>850</v>
      </c>
      <c r="B1323" t="s">
        <v>851</v>
      </c>
      <c r="C1323" t="s">
        <v>48</v>
      </c>
      <c r="D1323" t="s">
        <v>9</v>
      </c>
      <c r="E1323" t="s">
        <v>10</v>
      </c>
      <c r="F1323" t="s">
        <v>11</v>
      </c>
      <c r="G1323" s="3">
        <v>88.660000000000011</v>
      </c>
      <c r="H1323" s="3">
        <f>G1323*E1323</f>
        <v>531.96</v>
      </c>
      <c r="I1323">
        <v>2</v>
      </c>
      <c r="J1323" t="s">
        <v>4364</v>
      </c>
    </row>
    <row r="1324" spans="1:10" x14ac:dyDescent="0.55000000000000004">
      <c r="A1324" t="s">
        <v>3057</v>
      </c>
      <c r="B1324" t="s">
        <v>2294</v>
      </c>
      <c r="C1324" t="s">
        <v>75</v>
      </c>
      <c r="D1324" t="s">
        <v>15</v>
      </c>
      <c r="E1324" t="s">
        <v>63</v>
      </c>
      <c r="F1324" t="s">
        <v>23</v>
      </c>
      <c r="G1324" s="3">
        <v>88.660000000000011</v>
      </c>
      <c r="H1324" s="3">
        <f>G1324*E1324</f>
        <v>265.98</v>
      </c>
      <c r="I1324">
        <v>1</v>
      </c>
      <c r="J1324" t="s">
        <v>4364</v>
      </c>
    </row>
    <row r="1325" spans="1:10" x14ac:dyDescent="0.55000000000000004">
      <c r="A1325" t="s">
        <v>3420</v>
      </c>
      <c r="B1325" t="s">
        <v>3421</v>
      </c>
      <c r="C1325" t="s">
        <v>37</v>
      </c>
      <c r="D1325" t="s">
        <v>9</v>
      </c>
      <c r="E1325" t="s">
        <v>10</v>
      </c>
      <c r="F1325" t="s">
        <v>11</v>
      </c>
      <c r="G1325" s="3">
        <v>88.660000000000011</v>
      </c>
      <c r="H1325" s="3">
        <f>G1325*E1325</f>
        <v>531.96</v>
      </c>
      <c r="I1325">
        <v>1</v>
      </c>
      <c r="J1325" t="s">
        <v>4364</v>
      </c>
    </row>
    <row r="1326" spans="1:10" x14ac:dyDescent="0.55000000000000004">
      <c r="A1326" t="s">
        <v>32</v>
      </c>
      <c r="B1326" t="s">
        <v>33</v>
      </c>
      <c r="C1326" t="s">
        <v>34</v>
      </c>
      <c r="D1326" t="s">
        <v>9</v>
      </c>
      <c r="E1326" t="s">
        <v>10</v>
      </c>
      <c r="F1326" t="s">
        <v>11</v>
      </c>
      <c r="G1326" s="3">
        <v>88.920000000000016</v>
      </c>
      <c r="H1326" s="3">
        <f>G1326*E1326</f>
        <v>533.5200000000001</v>
      </c>
      <c r="I1326">
        <v>1</v>
      </c>
      <c r="J1326" t="s">
        <v>4364</v>
      </c>
    </row>
    <row r="1327" spans="1:10" x14ac:dyDescent="0.55000000000000004">
      <c r="A1327" t="s">
        <v>1084</v>
      </c>
      <c r="B1327" t="s">
        <v>1085</v>
      </c>
      <c r="C1327" t="s">
        <v>19</v>
      </c>
      <c r="D1327" t="s">
        <v>9</v>
      </c>
      <c r="E1327" t="s">
        <v>10</v>
      </c>
      <c r="F1327" t="s">
        <v>11</v>
      </c>
      <c r="G1327" s="3">
        <v>88.920000000000016</v>
      </c>
      <c r="H1327" s="3">
        <f>G1327*E1327</f>
        <v>533.5200000000001</v>
      </c>
      <c r="I1327">
        <v>1</v>
      </c>
      <c r="J1327" t="s">
        <v>4364</v>
      </c>
    </row>
    <row r="1328" spans="1:10" x14ac:dyDescent="0.55000000000000004">
      <c r="A1328" t="s">
        <v>292</v>
      </c>
      <c r="B1328" t="s">
        <v>293</v>
      </c>
      <c r="C1328" t="s">
        <v>62</v>
      </c>
      <c r="D1328" t="s">
        <v>9</v>
      </c>
      <c r="E1328" t="s">
        <v>10</v>
      </c>
      <c r="F1328" t="s">
        <v>11</v>
      </c>
      <c r="G1328" s="3">
        <v>89.179999999999993</v>
      </c>
      <c r="H1328" s="3">
        <f>G1328*E1328</f>
        <v>535.07999999999993</v>
      </c>
      <c r="I1328">
        <v>2</v>
      </c>
      <c r="J1328" t="s">
        <v>4364</v>
      </c>
    </row>
    <row r="1329" spans="1:10" x14ac:dyDescent="0.55000000000000004">
      <c r="A1329" t="s">
        <v>374</v>
      </c>
      <c r="B1329" t="s">
        <v>375</v>
      </c>
      <c r="C1329" t="s">
        <v>42</v>
      </c>
      <c r="D1329" t="s">
        <v>52</v>
      </c>
      <c r="E1329" t="s">
        <v>10</v>
      </c>
      <c r="F1329" t="s">
        <v>11</v>
      </c>
      <c r="G1329" s="3">
        <v>89.179999999999993</v>
      </c>
      <c r="H1329" s="3">
        <f>G1329*E1329</f>
        <v>535.07999999999993</v>
      </c>
      <c r="I1329">
        <v>2</v>
      </c>
      <c r="J1329" t="s">
        <v>4364</v>
      </c>
    </row>
    <row r="1330" spans="1:10" x14ac:dyDescent="0.55000000000000004">
      <c r="A1330" t="s">
        <v>260</v>
      </c>
      <c r="B1330" t="s">
        <v>261</v>
      </c>
      <c r="C1330" t="s">
        <v>55</v>
      </c>
      <c r="D1330" t="s">
        <v>9</v>
      </c>
      <c r="E1330" t="s">
        <v>16</v>
      </c>
      <c r="F1330" t="s">
        <v>11</v>
      </c>
      <c r="G1330" s="3">
        <v>89.31</v>
      </c>
      <c r="H1330" s="3">
        <f>G1330*E1330</f>
        <v>1071.72</v>
      </c>
      <c r="I1330">
        <v>10</v>
      </c>
      <c r="J1330" t="s">
        <v>4364</v>
      </c>
    </row>
    <row r="1331" spans="1:10" x14ac:dyDescent="0.55000000000000004">
      <c r="A1331" t="s">
        <v>3560</v>
      </c>
      <c r="B1331" t="s">
        <v>3561</v>
      </c>
      <c r="C1331" t="s">
        <v>55</v>
      </c>
      <c r="D1331" t="s">
        <v>9</v>
      </c>
      <c r="E1331" t="s">
        <v>16</v>
      </c>
      <c r="F1331" t="s">
        <v>11</v>
      </c>
      <c r="G1331" s="3">
        <v>89.31</v>
      </c>
      <c r="H1331" s="3">
        <f>G1331*E1331</f>
        <v>1071.72</v>
      </c>
      <c r="I1331">
        <v>9</v>
      </c>
      <c r="J1331" t="s">
        <v>4364</v>
      </c>
    </row>
    <row r="1332" spans="1:10" x14ac:dyDescent="0.55000000000000004">
      <c r="A1332" t="s">
        <v>3695</v>
      </c>
      <c r="B1332" t="s">
        <v>3696</v>
      </c>
      <c r="C1332" t="s">
        <v>37</v>
      </c>
      <c r="D1332" t="s">
        <v>9</v>
      </c>
      <c r="E1332" t="s">
        <v>16</v>
      </c>
      <c r="F1332" t="s">
        <v>11</v>
      </c>
      <c r="G1332" s="3">
        <v>89.31</v>
      </c>
      <c r="H1332" s="3">
        <f>G1332*E1332</f>
        <v>1071.72</v>
      </c>
      <c r="I1332">
        <v>3</v>
      </c>
      <c r="J1332" t="s">
        <v>4364</v>
      </c>
    </row>
    <row r="1333" spans="1:10" x14ac:dyDescent="0.55000000000000004">
      <c r="A1333" t="s">
        <v>2403</v>
      </c>
      <c r="B1333" t="s">
        <v>2404</v>
      </c>
      <c r="C1333" t="s">
        <v>62</v>
      </c>
      <c r="D1333" t="s">
        <v>9</v>
      </c>
      <c r="E1333" t="s">
        <v>10</v>
      </c>
      <c r="F1333" t="s">
        <v>11</v>
      </c>
      <c r="G1333" s="3">
        <v>89.44</v>
      </c>
      <c r="H1333" s="3">
        <f>G1333*E1333</f>
        <v>536.64</v>
      </c>
      <c r="I1333">
        <v>5</v>
      </c>
      <c r="J1333" t="s">
        <v>4364</v>
      </c>
    </row>
    <row r="1334" spans="1:10" x14ac:dyDescent="0.55000000000000004">
      <c r="A1334" t="s">
        <v>3261</v>
      </c>
      <c r="B1334" t="s">
        <v>3262</v>
      </c>
      <c r="C1334" t="s">
        <v>55</v>
      </c>
      <c r="D1334" t="s">
        <v>9</v>
      </c>
      <c r="E1334" t="s">
        <v>10</v>
      </c>
      <c r="F1334" t="s">
        <v>11</v>
      </c>
      <c r="G1334" s="3">
        <v>89.7</v>
      </c>
      <c r="H1334" s="3">
        <f>G1334*E1334</f>
        <v>538.20000000000005</v>
      </c>
      <c r="I1334">
        <v>1</v>
      </c>
      <c r="J1334" t="s">
        <v>4364</v>
      </c>
    </row>
    <row r="1335" spans="1:10" x14ac:dyDescent="0.55000000000000004">
      <c r="A1335" t="s">
        <v>3367</v>
      </c>
      <c r="B1335" t="s">
        <v>2980</v>
      </c>
      <c r="C1335" t="s">
        <v>14</v>
      </c>
      <c r="D1335" t="s">
        <v>20</v>
      </c>
      <c r="E1335" t="s">
        <v>100</v>
      </c>
      <c r="F1335" t="s">
        <v>23</v>
      </c>
      <c r="G1335" s="3">
        <v>89.7</v>
      </c>
      <c r="H1335" s="3">
        <f>G1335*E1335</f>
        <v>89.7</v>
      </c>
      <c r="I1335">
        <v>6</v>
      </c>
      <c r="J1335" t="s">
        <v>4364</v>
      </c>
    </row>
    <row r="1336" spans="1:10" x14ac:dyDescent="0.55000000000000004">
      <c r="A1336" t="s">
        <v>3276</v>
      </c>
      <c r="B1336" t="s">
        <v>3277</v>
      </c>
      <c r="C1336" t="s">
        <v>48</v>
      </c>
      <c r="D1336" t="s">
        <v>20</v>
      </c>
      <c r="E1336" t="s">
        <v>10</v>
      </c>
      <c r="F1336" t="s">
        <v>11</v>
      </c>
      <c r="G1336" s="3">
        <v>90.220000000000013</v>
      </c>
      <c r="H1336" s="3">
        <f>G1336*E1336</f>
        <v>541.32000000000005</v>
      </c>
      <c r="I1336">
        <v>1</v>
      </c>
      <c r="J1336" t="s">
        <v>4364</v>
      </c>
    </row>
    <row r="1337" spans="1:10" x14ac:dyDescent="0.55000000000000004">
      <c r="A1337" t="s">
        <v>207</v>
      </c>
      <c r="B1337" t="s">
        <v>208</v>
      </c>
      <c r="C1337" t="s">
        <v>8</v>
      </c>
      <c r="D1337" t="s">
        <v>9</v>
      </c>
      <c r="E1337" t="s">
        <v>16</v>
      </c>
      <c r="F1337" t="s">
        <v>11</v>
      </c>
      <c r="G1337" s="3">
        <v>90.47999999999999</v>
      </c>
      <c r="H1337" s="3">
        <f>G1337*E1337</f>
        <v>1085.7599999999998</v>
      </c>
      <c r="I1337">
        <v>2</v>
      </c>
      <c r="J1337" t="s">
        <v>4364</v>
      </c>
    </row>
    <row r="1338" spans="1:10" x14ac:dyDescent="0.55000000000000004">
      <c r="A1338" t="s">
        <v>338</v>
      </c>
      <c r="B1338" t="s">
        <v>339</v>
      </c>
      <c r="C1338" t="s">
        <v>8</v>
      </c>
      <c r="D1338" t="s">
        <v>9</v>
      </c>
      <c r="E1338" t="s">
        <v>16</v>
      </c>
      <c r="F1338" t="s">
        <v>11</v>
      </c>
      <c r="G1338" s="3">
        <v>90.47999999999999</v>
      </c>
      <c r="H1338" s="3">
        <f>G1338*E1338</f>
        <v>1085.7599999999998</v>
      </c>
      <c r="I1338">
        <v>5</v>
      </c>
      <c r="J1338" t="s">
        <v>4364</v>
      </c>
    </row>
    <row r="1339" spans="1:10" x14ac:dyDescent="0.55000000000000004">
      <c r="A1339" t="s">
        <v>1098</v>
      </c>
      <c r="B1339" t="s">
        <v>1099</v>
      </c>
      <c r="C1339" t="s">
        <v>8</v>
      </c>
      <c r="D1339" t="s">
        <v>103</v>
      </c>
      <c r="E1339" t="s">
        <v>10</v>
      </c>
      <c r="F1339" t="s">
        <v>11</v>
      </c>
      <c r="G1339" s="3">
        <v>90.74</v>
      </c>
      <c r="H1339" s="3">
        <f>G1339*E1339</f>
        <v>544.43999999999994</v>
      </c>
      <c r="I1339">
        <v>7</v>
      </c>
      <c r="J1339" t="s">
        <v>4364</v>
      </c>
    </row>
    <row r="1340" spans="1:10" x14ac:dyDescent="0.55000000000000004">
      <c r="A1340" t="s">
        <v>1135</v>
      </c>
      <c r="B1340" t="s">
        <v>1136</v>
      </c>
      <c r="C1340" t="s">
        <v>29</v>
      </c>
      <c r="D1340" t="s">
        <v>15</v>
      </c>
      <c r="E1340" t="s">
        <v>10</v>
      </c>
      <c r="F1340" t="s">
        <v>11</v>
      </c>
      <c r="G1340" s="3">
        <v>90.74</v>
      </c>
      <c r="H1340" s="3">
        <f>G1340*E1340</f>
        <v>544.43999999999994</v>
      </c>
      <c r="I1340">
        <v>6</v>
      </c>
      <c r="J1340" t="s">
        <v>4364</v>
      </c>
    </row>
    <row r="1341" spans="1:10" x14ac:dyDescent="0.55000000000000004">
      <c r="A1341" t="s">
        <v>1232</v>
      </c>
      <c r="B1341" t="s">
        <v>1233</v>
      </c>
      <c r="C1341" t="s">
        <v>14</v>
      </c>
      <c r="D1341" t="s">
        <v>9</v>
      </c>
      <c r="E1341" t="s">
        <v>10</v>
      </c>
      <c r="F1341" t="s">
        <v>11</v>
      </c>
      <c r="G1341" s="3">
        <v>90.74</v>
      </c>
      <c r="H1341" s="3">
        <f>G1341*E1341</f>
        <v>544.43999999999994</v>
      </c>
      <c r="I1341">
        <v>10</v>
      </c>
      <c r="J1341" t="s">
        <v>4364</v>
      </c>
    </row>
    <row r="1342" spans="1:10" x14ac:dyDescent="0.55000000000000004">
      <c r="A1342" t="s">
        <v>1302</v>
      </c>
      <c r="B1342" t="s">
        <v>1303</v>
      </c>
      <c r="C1342" t="s">
        <v>62</v>
      </c>
      <c r="D1342" t="s">
        <v>9</v>
      </c>
      <c r="E1342" t="s">
        <v>10</v>
      </c>
      <c r="F1342" t="s">
        <v>11</v>
      </c>
      <c r="G1342" s="3">
        <v>90.74</v>
      </c>
      <c r="H1342" s="3">
        <f>G1342*E1342</f>
        <v>544.43999999999994</v>
      </c>
      <c r="I1342">
        <v>3</v>
      </c>
      <c r="J1342" t="s">
        <v>4364</v>
      </c>
    </row>
    <row r="1343" spans="1:10" x14ac:dyDescent="0.55000000000000004">
      <c r="A1343" t="s">
        <v>1612</v>
      </c>
      <c r="B1343" t="s">
        <v>59</v>
      </c>
      <c r="C1343" t="s">
        <v>14</v>
      </c>
      <c r="D1343" t="s">
        <v>9</v>
      </c>
      <c r="E1343" t="s">
        <v>10</v>
      </c>
      <c r="F1343" t="s">
        <v>11</v>
      </c>
      <c r="G1343" s="3">
        <v>90.74</v>
      </c>
      <c r="H1343" s="3">
        <f>G1343*E1343</f>
        <v>544.43999999999994</v>
      </c>
      <c r="I1343">
        <v>1</v>
      </c>
      <c r="J1343" t="s">
        <v>4364</v>
      </c>
    </row>
    <row r="1344" spans="1:10" x14ac:dyDescent="0.55000000000000004">
      <c r="A1344" t="s">
        <v>1852</v>
      </c>
      <c r="B1344" t="s">
        <v>1853</v>
      </c>
      <c r="C1344" t="s">
        <v>37</v>
      </c>
      <c r="D1344" t="s">
        <v>9</v>
      </c>
      <c r="E1344" t="s">
        <v>10</v>
      </c>
      <c r="F1344" t="s">
        <v>11</v>
      </c>
      <c r="G1344" s="3">
        <v>90.74</v>
      </c>
      <c r="H1344" s="3">
        <f>G1344*E1344</f>
        <v>544.43999999999994</v>
      </c>
      <c r="I1344">
        <v>5</v>
      </c>
      <c r="J1344" t="s">
        <v>4364</v>
      </c>
    </row>
    <row r="1345" spans="1:10" x14ac:dyDescent="0.55000000000000004">
      <c r="A1345" t="s">
        <v>2163</v>
      </c>
      <c r="B1345" t="s">
        <v>2164</v>
      </c>
      <c r="C1345" t="s">
        <v>8</v>
      </c>
      <c r="D1345" t="s">
        <v>52</v>
      </c>
      <c r="E1345" t="s">
        <v>10</v>
      </c>
      <c r="F1345" t="s">
        <v>11</v>
      </c>
      <c r="G1345" s="3">
        <v>90.74</v>
      </c>
      <c r="H1345" s="3">
        <f>G1345*E1345</f>
        <v>544.43999999999994</v>
      </c>
      <c r="I1345">
        <v>2</v>
      </c>
      <c r="J1345" t="s">
        <v>4364</v>
      </c>
    </row>
    <row r="1346" spans="1:10" x14ac:dyDescent="0.55000000000000004">
      <c r="A1346" t="s">
        <v>2564</v>
      </c>
      <c r="B1346" t="s">
        <v>2199</v>
      </c>
      <c r="C1346" t="s">
        <v>75</v>
      </c>
      <c r="D1346" t="s">
        <v>9</v>
      </c>
      <c r="E1346" t="s">
        <v>10</v>
      </c>
      <c r="F1346" t="s">
        <v>11</v>
      </c>
      <c r="G1346" s="3">
        <v>90.74</v>
      </c>
      <c r="H1346" s="3">
        <f>G1346*E1346</f>
        <v>544.43999999999994</v>
      </c>
      <c r="I1346">
        <v>1</v>
      </c>
      <c r="J1346" t="s">
        <v>4364</v>
      </c>
    </row>
    <row r="1347" spans="1:10" x14ac:dyDescent="0.55000000000000004">
      <c r="A1347" t="s">
        <v>2576</v>
      </c>
      <c r="B1347" t="s">
        <v>2577</v>
      </c>
      <c r="C1347" t="s">
        <v>62</v>
      </c>
      <c r="D1347" t="s">
        <v>9</v>
      </c>
      <c r="E1347" t="s">
        <v>10</v>
      </c>
      <c r="F1347" t="s">
        <v>11</v>
      </c>
      <c r="G1347" s="3">
        <v>90.74</v>
      </c>
      <c r="H1347" s="3">
        <f>G1347*E1347</f>
        <v>544.43999999999994</v>
      </c>
      <c r="I1347">
        <v>4</v>
      </c>
      <c r="J1347" t="s">
        <v>4364</v>
      </c>
    </row>
    <row r="1348" spans="1:10" x14ac:dyDescent="0.55000000000000004">
      <c r="A1348" t="s">
        <v>2612</v>
      </c>
      <c r="B1348" t="s">
        <v>2613</v>
      </c>
      <c r="C1348" t="s">
        <v>75</v>
      </c>
      <c r="D1348" t="s">
        <v>20</v>
      </c>
      <c r="E1348" t="s">
        <v>10</v>
      </c>
      <c r="F1348" t="s">
        <v>11</v>
      </c>
      <c r="G1348" s="3">
        <v>90.74</v>
      </c>
      <c r="H1348" s="3">
        <f>G1348*E1348</f>
        <v>544.43999999999994</v>
      </c>
      <c r="I1348">
        <v>3</v>
      </c>
      <c r="J1348" t="s">
        <v>4364</v>
      </c>
    </row>
    <row r="1349" spans="1:10" x14ac:dyDescent="0.55000000000000004">
      <c r="A1349" t="s">
        <v>2614</v>
      </c>
      <c r="B1349" t="s">
        <v>2613</v>
      </c>
      <c r="C1349" t="s">
        <v>48</v>
      </c>
      <c r="D1349" t="s">
        <v>20</v>
      </c>
      <c r="E1349" t="s">
        <v>10</v>
      </c>
      <c r="F1349" t="s">
        <v>11</v>
      </c>
      <c r="G1349" s="3">
        <v>90.74</v>
      </c>
      <c r="H1349" s="3">
        <f>G1349*E1349</f>
        <v>544.43999999999994</v>
      </c>
      <c r="I1349">
        <v>5</v>
      </c>
      <c r="J1349" t="s">
        <v>4364</v>
      </c>
    </row>
    <row r="1350" spans="1:10" x14ac:dyDescent="0.55000000000000004">
      <c r="A1350" t="s">
        <v>2615</v>
      </c>
      <c r="B1350" t="s">
        <v>2613</v>
      </c>
      <c r="C1350" t="s">
        <v>14</v>
      </c>
      <c r="D1350" t="s">
        <v>20</v>
      </c>
      <c r="E1350" t="s">
        <v>10</v>
      </c>
      <c r="F1350" t="s">
        <v>11</v>
      </c>
      <c r="G1350" s="3">
        <v>90.74</v>
      </c>
      <c r="H1350" s="3">
        <f>G1350*E1350</f>
        <v>544.43999999999994</v>
      </c>
      <c r="I1350">
        <v>4</v>
      </c>
      <c r="J1350" t="s">
        <v>4364</v>
      </c>
    </row>
    <row r="1351" spans="1:10" x14ac:dyDescent="0.55000000000000004">
      <c r="A1351" t="s">
        <v>3313</v>
      </c>
      <c r="B1351" t="s">
        <v>1974</v>
      </c>
      <c r="C1351" t="s">
        <v>2212</v>
      </c>
      <c r="D1351" t="s">
        <v>15</v>
      </c>
      <c r="E1351" t="s">
        <v>10</v>
      </c>
      <c r="F1351" t="s">
        <v>11</v>
      </c>
      <c r="G1351" s="3">
        <v>90.74</v>
      </c>
      <c r="H1351" s="3">
        <f>G1351*E1351</f>
        <v>544.43999999999994</v>
      </c>
      <c r="I1351">
        <v>1</v>
      </c>
      <c r="J1351" t="s">
        <v>4364</v>
      </c>
    </row>
    <row r="1352" spans="1:10" x14ac:dyDescent="0.55000000000000004">
      <c r="A1352" t="s">
        <v>3845</v>
      </c>
      <c r="B1352" t="s">
        <v>3846</v>
      </c>
      <c r="C1352" t="s">
        <v>62</v>
      </c>
      <c r="D1352" t="s">
        <v>9</v>
      </c>
      <c r="E1352" t="s">
        <v>10</v>
      </c>
      <c r="F1352" t="s">
        <v>11</v>
      </c>
      <c r="G1352" s="3">
        <v>90.74</v>
      </c>
      <c r="H1352" s="3">
        <f>G1352*E1352</f>
        <v>544.43999999999994</v>
      </c>
      <c r="I1352">
        <v>2</v>
      </c>
      <c r="J1352" t="s">
        <v>4364</v>
      </c>
    </row>
    <row r="1353" spans="1:10" x14ac:dyDescent="0.55000000000000004">
      <c r="A1353" t="s">
        <v>3859</v>
      </c>
      <c r="B1353" t="s">
        <v>3860</v>
      </c>
      <c r="C1353" t="s">
        <v>51</v>
      </c>
      <c r="D1353" t="s">
        <v>52</v>
      </c>
      <c r="E1353" t="s">
        <v>10</v>
      </c>
      <c r="F1353" t="s">
        <v>11</v>
      </c>
      <c r="G1353" s="3">
        <v>90.74</v>
      </c>
      <c r="H1353" s="3">
        <f>G1353*E1353</f>
        <v>544.43999999999994</v>
      </c>
      <c r="I1353">
        <v>1</v>
      </c>
      <c r="J1353" t="s">
        <v>4364</v>
      </c>
    </row>
    <row r="1354" spans="1:10" x14ac:dyDescent="0.55000000000000004">
      <c r="A1354" t="s">
        <v>4162</v>
      </c>
      <c r="B1354" t="s">
        <v>157</v>
      </c>
      <c r="C1354" t="s">
        <v>62</v>
      </c>
      <c r="D1354" t="s">
        <v>15</v>
      </c>
      <c r="E1354" t="s">
        <v>63</v>
      </c>
      <c r="F1354" t="s">
        <v>11</v>
      </c>
      <c r="G1354" s="3">
        <v>90.74</v>
      </c>
      <c r="H1354" s="3">
        <f>G1354*E1354</f>
        <v>272.21999999999997</v>
      </c>
      <c r="I1354">
        <v>1</v>
      </c>
      <c r="J1354" t="s">
        <v>4364</v>
      </c>
    </row>
    <row r="1355" spans="1:10" x14ac:dyDescent="0.55000000000000004">
      <c r="A1355" t="s">
        <v>4162</v>
      </c>
      <c r="B1355" t="s">
        <v>157</v>
      </c>
      <c r="C1355" t="s">
        <v>62</v>
      </c>
      <c r="D1355" t="s">
        <v>15</v>
      </c>
      <c r="E1355" t="s">
        <v>63</v>
      </c>
      <c r="F1355" t="s">
        <v>11</v>
      </c>
      <c r="G1355" s="3">
        <v>90.74</v>
      </c>
      <c r="H1355" s="3">
        <f>G1355*E1355</f>
        <v>272.21999999999997</v>
      </c>
      <c r="I1355">
        <v>3</v>
      </c>
      <c r="J1355" t="s">
        <v>4364</v>
      </c>
    </row>
    <row r="1356" spans="1:10" x14ac:dyDescent="0.55000000000000004">
      <c r="A1356" t="s">
        <v>205</v>
      </c>
      <c r="B1356" t="s">
        <v>206</v>
      </c>
      <c r="C1356" t="s">
        <v>14</v>
      </c>
      <c r="D1356" t="s">
        <v>9</v>
      </c>
      <c r="E1356" t="s">
        <v>10</v>
      </c>
      <c r="F1356" t="s">
        <v>11</v>
      </c>
      <c r="G1356" s="3">
        <v>91</v>
      </c>
      <c r="H1356" s="3">
        <f>G1356*E1356</f>
        <v>546</v>
      </c>
      <c r="I1356">
        <v>1</v>
      </c>
      <c r="J1356" t="s">
        <v>4364</v>
      </c>
    </row>
    <row r="1357" spans="1:10" x14ac:dyDescent="0.55000000000000004">
      <c r="A1357" t="s">
        <v>971</v>
      </c>
      <c r="B1357" t="s">
        <v>972</v>
      </c>
      <c r="C1357" t="s">
        <v>51</v>
      </c>
      <c r="D1357" t="s">
        <v>52</v>
      </c>
      <c r="E1357" t="s">
        <v>10</v>
      </c>
      <c r="F1357" t="s">
        <v>11</v>
      </c>
      <c r="G1357" s="3">
        <v>91</v>
      </c>
      <c r="H1357" s="3">
        <f>G1357*E1357</f>
        <v>546</v>
      </c>
      <c r="I1357">
        <v>2</v>
      </c>
      <c r="J1357" t="s">
        <v>4364</v>
      </c>
    </row>
    <row r="1358" spans="1:10" x14ac:dyDescent="0.55000000000000004">
      <c r="A1358" t="s">
        <v>38</v>
      </c>
      <c r="B1358" t="s">
        <v>39</v>
      </c>
      <c r="C1358" t="s">
        <v>19</v>
      </c>
      <c r="D1358" t="s">
        <v>9</v>
      </c>
      <c r="E1358" t="s">
        <v>10</v>
      </c>
      <c r="F1358" t="s">
        <v>11</v>
      </c>
      <c r="G1358" s="3">
        <v>91.13</v>
      </c>
      <c r="H1358" s="3">
        <f>G1358*E1358</f>
        <v>546.78</v>
      </c>
      <c r="I1358">
        <v>1</v>
      </c>
      <c r="J1358" t="s">
        <v>4364</v>
      </c>
    </row>
    <row r="1359" spans="1:10" x14ac:dyDescent="0.55000000000000004">
      <c r="A1359" t="s">
        <v>503</v>
      </c>
      <c r="B1359" t="s">
        <v>504</v>
      </c>
      <c r="C1359" t="s">
        <v>37</v>
      </c>
      <c r="D1359" t="s">
        <v>9</v>
      </c>
      <c r="E1359" t="s">
        <v>10</v>
      </c>
      <c r="F1359" t="s">
        <v>11</v>
      </c>
      <c r="G1359" s="3">
        <v>91.13</v>
      </c>
      <c r="H1359" s="3">
        <f>G1359*E1359</f>
        <v>546.78</v>
      </c>
      <c r="I1359">
        <v>2</v>
      </c>
      <c r="J1359" t="s">
        <v>4364</v>
      </c>
    </row>
    <row r="1360" spans="1:10" x14ac:dyDescent="0.55000000000000004">
      <c r="A1360" t="s">
        <v>591</v>
      </c>
      <c r="B1360" t="s">
        <v>592</v>
      </c>
      <c r="C1360" t="s">
        <v>14</v>
      </c>
      <c r="D1360" t="s">
        <v>9</v>
      </c>
      <c r="E1360" t="s">
        <v>10</v>
      </c>
      <c r="F1360" t="s">
        <v>11</v>
      </c>
      <c r="G1360" s="3">
        <v>91.13</v>
      </c>
      <c r="H1360" s="3">
        <f>G1360*E1360</f>
        <v>546.78</v>
      </c>
      <c r="I1360">
        <v>1</v>
      </c>
      <c r="J1360" t="s">
        <v>4364</v>
      </c>
    </row>
    <row r="1361" spans="1:10" x14ac:dyDescent="0.55000000000000004">
      <c r="A1361" t="s">
        <v>2018</v>
      </c>
      <c r="B1361" t="s">
        <v>2017</v>
      </c>
      <c r="C1361" t="s">
        <v>62</v>
      </c>
      <c r="D1361" t="s">
        <v>9</v>
      </c>
      <c r="E1361" t="s">
        <v>10</v>
      </c>
      <c r="F1361" t="s">
        <v>11</v>
      </c>
      <c r="G1361" s="3">
        <v>91.13</v>
      </c>
      <c r="H1361" s="3">
        <f>G1361*E1361</f>
        <v>546.78</v>
      </c>
      <c r="I1361">
        <v>6</v>
      </c>
      <c r="J1361" t="s">
        <v>4364</v>
      </c>
    </row>
    <row r="1362" spans="1:10" x14ac:dyDescent="0.55000000000000004">
      <c r="A1362" t="s">
        <v>3231</v>
      </c>
      <c r="B1362" t="s">
        <v>3232</v>
      </c>
      <c r="C1362" t="s">
        <v>37</v>
      </c>
      <c r="D1362" t="s">
        <v>9</v>
      </c>
      <c r="E1362" t="s">
        <v>10</v>
      </c>
      <c r="F1362" t="s">
        <v>11</v>
      </c>
      <c r="G1362" s="3">
        <v>91.13</v>
      </c>
      <c r="H1362" s="3">
        <f>G1362*E1362</f>
        <v>546.78</v>
      </c>
      <c r="I1362">
        <v>1</v>
      </c>
      <c r="J1362" t="s">
        <v>4364</v>
      </c>
    </row>
    <row r="1363" spans="1:10" x14ac:dyDescent="0.55000000000000004">
      <c r="A1363" t="s">
        <v>3933</v>
      </c>
      <c r="B1363" t="s">
        <v>3934</v>
      </c>
      <c r="C1363" t="s">
        <v>14</v>
      </c>
      <c r="D1363" t="s">
        <v>20</v>
      </c>
      <c r="E1363" t="s">
        <v>10</v>
      </c>
      <c r="F1363" t="s">
        <v>11</v>
      </c>
      <c r="G1363" s="3">
        <v>91.13</v>
      </c>
      <c r="H1363" s="3">
        <f>G1363*E1363</f>
        <v>546.78</v>
      </c>
      <c r="I1363">
        <v>2</v>
      </c>
      <c r="J1363" t="s">
        <v>4364</v>
      </c>
    </row>
    <row r="1364" spans="1:10" x14ac:dyDescent="0.55000000000000004">
      <c r="A1364" t="s">
        <v>3962</v>
      </c>
      <c r="B1364" t="s">
        <v>3963</v>
      </c>
      <c r="C1364" t="s">
        <v>120</v>
      </c>
      <c r="D1364" t="s">
        <v>52</v>
      </c>
      <c r="E1364" t="s">
        <v>10</v>
      </c>
      <c r="F1364" t="s">
        <v>11</v>
      </c>
      <c r="G1364" s="3">
        <v>91.13</v>
      </c>
      <c r="H1364" s="3">
        <f>G1364*E1364</f>
        <v>546.78</v>
      </c>
      <c r="I1364">
        <v>1</v>
      </c>
      <c r="J1364" t="s">
        <v>4364</v>
      </c>
    </row>
    <row r="1365" spans="1:10" x14ac:dyDescent="0.55000000000000004">
      <c r="A1365" t="s">
        <v>4199</v>
      </c>
      <c r="B1365" t="s">
        <v>728</v>
      </c>
      <c r="C1365" t="s">
        <v>75</v>
      </c>
      <c r="D1365" t="s">
        <v>15</v>
      </c>
      <c r="E1365" t="s">
        <v>10</v>
      </c>
      <c r="F1365" t="s">
        <v>11</v>
      </c>
      <c r="G1365" s="3">
        <v>91.13</v>
      </c>
      <c r="H1365" s="3">
        <f>G1365*E1365</f>
        <v>546.78</v>
      </c>
      <c r="I1365">
        <v>1</v>
      </c>
      <c r="J1365" t="s">
        <v>4364</v>
      </c>
    </row>
    <row r="1366" spans="1:10" x14ac:dyDescent="0.55000000000000004">
      <c r="A1366" t="s">
        <v>4199</v>
      </c>
      <c r="B1366" t="s">
        <v>728</v>
      </c>
      <c r="C1366" t="s">
        <v>75</v>
      </c>
      <c r="D1366" t="s">
        <v>15</v>
      </c>
      <c r="E1366" t="s">
        <v>10</v>
      </c>
      <c r="F1366" t="s">
        <v>11</v>
      </c>
      <c r="G1366" s="3">
        <v>91.13</v>
      </c>
      <c r="H1366" s="3">
        <f>G1366*E1366</f>
        <v>546.78</v>
      </c>
      <c r="I1366">
        <v>1</v>
      </c>
      <c r="J1366" t="s">
        <v>4364</v>
      </c>
    </row>
    <row r="1367" spans="1:10" x14ac:dyDescent="0.55000000000000004">
      <c r="A1367" t="s">
        <v>4292</v>
      </c>
      <c r="B1367" t="s">
        <v>3303</v>
      </c>
      <c r="C1367" t="s">
        <v>14</v>
      </c>
      <c r="D1367" t="s">
        <v>20</v>
      </c>
      <c r="E1367" t="s">
        <v>4179</v>
      </c>
      <c r="F1367" t="s">
        <v>11</v>
      </c>
      <c r="G1367" s="3">
        <v>91.13</v>
      </c>
      <c r="H1367" s="3">
        <f>G1367*E1367</f>
        <v>455.65</v>
      </c>
      <c r="I1367">
        <v>1</v>
      </c>
      <c r="J1367" t="s">
        <v>4364</v>
      </c>
    </row>
    <row r="1368" spans="1:10" x14ac:dyDescent="0.55000000000000004">
      <c r="A1368" t="s">
        <v>4303</v>
      </c>
      <c r="B1368" t="s">
        <v>4273</v>
      </c>
      <c r="C1368" t="s">
        <v>34</v>
      </c>
      <c r="D1368" t="s">
        <v>9</v>
      </c>
      <c r="E1368" t="s">
        <v>10</v>
      </c>
      <c r="F1368" t="s">
        <v>11</v>
      </c>
      <c r="G1368" s="3">
        <v>91.13</v>
      </c>
      <c r="H1368" s="3">
        <f>G1368*E1368</f>
        <v>546.78</v>
      </c>
      <c r="I1368">
        <v>1</v>
      </c>
      <c r="J1368" t="s">
        <v>4364</v>
      </c>
    </row>
    <row r="1369" spans="1:10" x14ac:dyDescent="0.55000000000000004">
      <c r="A1369" t="s">
        <v>4330</v>
      </c>
      <c r="B1369" t="s">
        <v>4331</v>
      </c>
      <c r="C1369" t="s">
        <v>34</v>
      </c>
      <c r="D1369" t="s">
        <v>9</v>
      </c>
      <c r="E1369" t="s">
        <v>16</v>
      </c>
      <c r="F1369" t="s">
        <v>11</v>
      </c>
      <c r="G1369" s="3">
        <v>91.13</v>
      </c>
      <c r="H1369" s="3">
        <f>G1369*E1369</f>
        <v>1093.56</v>
      </c>
      <c r="I1369">
        <v>2</v>
      </c>
      <c r="J1369" t="s">
        <v>4364</v>
      </c>
    </row>
    <row r="1370" spans="1:10" x14ac:dyDescent="0.55000000000000004">
      <c r="A1370" t="s">
        <v>2437</v>
      </c>
      <c r="B1370" t="s">
        <v>2438</v>
      </c>
      <c r="C1370" t="s">
        <v>29</v>
      </c>
      <c r="D1370" t="s">
        <v>9</v>
      </c>
      <c r="E1370" t="s">
        <v>63</v>
      </c>
      <c r="F1370" t="s">
        <v>23</v>
      </c>
      <c r="G1370" s="3">
        <v>91.65</v>
      </c>
      <c r="H1370" s="3">
        <f>G1370*E1370</f>
        <v>274.95000000000005</v>
      </c>
      <c r="I1370">
        <v>2</v>
      </c>
      <c r="J1370" t="s">
        <v>4364</v>
      </c>
    </row>
    <row r="1371" spans="1:10" x14ac:dyDescent="0.55000000000000004">
      <c r="A1371" t="s">
        <v>713</v>
      </c>
      <c r="B1371" t="s">
        <v>210</v>
      </c>
      <c r="C1371" t="s">
        <v>179</v>
      </c>
      <c r="D1371" t="s">
        <v>15</v>
      </c>
      <c r="E1371" t="s">
        <v>10</v>
      </c>
      <c r="F1371" t="s">
        <v>11</v>
      </c>
      <c r="G1371" s="3">
        <v>91.910000000000011</v>
      </c>
      <c r="H1371" s="3">
        <f>G1371*E1371</f>
        <v>551.46</v>
      </c>
      <c r="I1371">
        <v>6</v>
      </c>
      <c r="J1371" t="s">
        <v>4364</v>
      </c>
    </row>
    <row r="1372" spans="1:10" x14ac:dyDescent="0.55000000000000004">
      <c r="A1372" t="s">
        <v>718</v>
      </c>
      <c r="B1372" t="s">
        <v>172</v>
      </c>
      <c r="C1372" t="s">
        <v>34</v>
      </c>
      <c r="D1372" t="s">
        <v>15</v>
      </c>
      <c r="E1372" t="s">
        <v>16</v>
      </c>
      <c r="F1372" t="s">
        <v>11</v>
      </c>
      <c r="G1372" s="3">
        <v>91.910000000000011</v>
      </c>
      <c r="H1372" s="3">
        <f>G1372*E1372</f>
        <v>1102.92</v>
      </c>
      <c r="I1372">
        <v>3</v>
      </c>
      <c r="J1372" t="s">
        <v>4364</v>
      </c>
    </row>
    <row r="1373" spans="1:10" x14ac:dyDescent="0.55000000000000004">
      <c r="A1373" t="s">
        <v>756</v>
      </c>
      <c r="B1373" t="s">
        <v>757</v>
      </c>
      <c r="C1373" t="s">
        <v>55</v>
      </c>
      <c r="D1373" t="s">
        <v>9</v>
      </c>
      <c r="E1373" t="s">
        <v>10</v>
      </c>
      <c r="F1373" t="s">
        <v>11</v>
      </c>
      <c r="G1373" s="3">
        <v>91.910000000000011</v>
      </c>
      <c r="H1373" s="3">
        <f>G1373*E1373</f>
        <v>551.46</v>
      </c>
      <c r="I1373">
        <v>3</v>
      </c>
      <c r="J1373" t="s">
        <v>4364</v>
      </c>
    </row>
    <row r="1374" spans="1:10" x14ac:dyDescent="0.55000000000000004">
      <c r="A1374" t="s">
        <v>1368</v>
      </c>
      <c r="B1374" t="s">
        <v>1342</v>
      </c>
      <c r="C1374" t="s">
        <v>37</v>
      </c>
      <c r="D1374" t="s">
        <v>9</v>
      </c>
      <c r="E1374" t="s">
        <v>10</v>
      </c>
      <c r="F1374" t="s">
        <v>11</v>
      </c>
      <c r="G1374" s="3">
        <v>91.910000000000011</v>
      </c>
      <c r="H1374" s="3">
        <f>G1374*E1374</f>
        <v>551.46</v>
      </c>
      <c r="I1374">
        <v>7</v>
      </c>
      <c r="J1374" t="s">
        <v>4364</v>
      </c>
    </row>
    <row r="1375" spans="1:10" x14ac:dyDescent="0.55000000000000004">
      <c r="A1375" t="s">
        <v>1679</v>
      </c>
      <c r="B1375" t="s">
        <v>1680</v>
      </c>
      <c r="C1375" t="s">
        <v>37</v>
      </c>
      <c r="D1375" t="s">
        <v>9</v>
      </c>
      <c r="E1375" t="s">
        <v>10</v>
      </c>
      <c r="F1375" t="s">
        <v>11</v>
      </c>
      <c r="G1375" s="3">
        <v>91.910000000000011</v>
      </c>
      <c r="H1375" s="3">
        <f>G1375*E1375</f>
        <v>551.46</v>
      </c>
      <c r="I1375">
        <v>3</v>
      </c>
      <c r="J1375" t="s">
        <v>4364</v>
      </c>
    </row>
    <row r="1376" spans="1:10" x14ac:dyDescent="0.55000000000000004">
      <c r="A1376" t="s">
        <v>1840</v>
      </c>
      <c r="B1376" t="s">
        <v>904</v>
      </c>
      <c r="C1376" t="s">
        <v>75</v>
      </c>
      <c r="D1376" t="s">
        <v>9</v>
      </c>
      <c r="E1376" t="s">
        <v>10</v>
      </c>
      <c r="F1376" t="s">
        <v>11</v>
      </c>
      <c r="G1376" s="3">
        <v>91.910000000000011</v>
      </c>
      <c r="H1376" s="3">
        <f>G1376*E1376</f>
        <v>551.46</v>
      </c>
      <c r="I1376">
        <v>2</v>
      </c>
      <c r="J1376" t="s">
        <v>4364</v>
      </c>
    </row>
    <row r="1377" spans="1:10" x14ac:dyDescent="0.55000000000000004">
      <c r="A1377" t="s">
        <v>2414</v>
      </c>
      <c r="B1377" t="s">
        <v>2415</v>
      </c>
      <c r="C1377" t="s">
        <v>55</v>
      </c>
      <c r="D1377" t="s">
        <v>20</v>
      </c>
      <c r="E1377" t="s">
        <v>10</v>
      </c>
      <c r="F1377" t="s">
        <v>11</v>
      </c>
      <c r="G1377" s="3">
        <v>91.910000000000011</v>
      </c>
      <c r="H1377" s="3">
        <f>G1377*E1377</f>
        <v>551.46</v>
      </c>
      <c r="I1377">
        <v>10</v>
      </c>
      <c r="J1377" t="s">
        <v>4364</v>
      </c>
    </row>
    <row r="1378" spans="1:10" x14ac:dyDescent="0.55000000000000004">
      <c r="A1378" t="s">
        <v>3673</v>
      </c>
      <c r="B1378" t="s">
        <v>2652</v>
      </c>
      <c r="C1378" t="s">
        <v>19</v>
      </c>
      <c r="D1378" t="s">
        <v>9</v>
      </c>
      <c r="E1378" t="s">
        <v>10</v>
      </c>
      <c r="F1378" t="s">
        <v>11</v>
      </c>
      <c r="G1378" s="3">
        <v>91.910000000000011</v>
      </c>
      <c r="H1378" s="3">
        <f>G1378*E1378</f>
        <v>551.46</v>
      </c>
      <c r="I1378">
        <v>4</v>
      </c>
      <c r="J1378" t="s">
        <v>4364</v>
      </c>
    </row>
    <row r="1379" spans="1:10" x14ac:dyDescent="0.55000000000000004">
      <c r="A1379" t="s">
        <v>3791</v>
      </c>
      <c r="B1379" t="s">
        <v>3792</v>
      </c>
      <c r="C1379" t="s">
        <v>26</v>
      </c>
      <c r="D1379" t="s">
        <v>9</v>
      </c>
      <c r="E1379" t="s">
        <v>10</v>
      </c>
      <c r="F1379" t="s">
        <v>23</v>
      </c>
      <c r="G1379" s="3">
        <v>91.910000000000011</v>
      </c>
      <c r="H1379" s="3">
        <f>G1379*E1379</f>
        <v>551.46</v>
      </c>
      <c r="I1379">
        <v>40</v>
      </c>
      <c r="J1379" t="s">
        <v>4364</v>
      </c>
    </row>
    <row r="1380" spans="1:10" x14ac:dyDescent="0.55000000000000004">
      <c r="A1380" t="s">
        <v>4039</v>
      </c>
      <c r="B1380" t="s">
        <v>4040</v>
      </c>
      <c r="C1380" t="s">
        <v>51</v>
      </c>
      <c r="D1380" t="s">
        <v>52</v>
      </c>
      <c r="E1380" t="s">
        <v>10</v>
      </c>
      <c r="F1380" t="s">
        <v>11</v>
      </c>
      <c r="G1380" s="3">
        <v>91.910000000000011</v>
      </c>
      <c r="H1380" s="3">
        <f>G1380*E1380</f>
        <v>551.46</v>
      </c>
      <c r="I1380">
        <v>4</v>
      </c>
      <c r="J1380" t="s">
        <v>4364</v>
      </c>
    </row>
    <row r="1381" spans="1:10" x14ac:dyDescent="0.55000000000000004">
      <c r="A1381" t="s">
        <v>2551</v>
      </c>
      <c r="B1381" t="s">
        <v>2552</v>
      </c>
      <c r="C1381" t="s">
        <v>62</v>
      </c>
      <c r="D1381" t="s">
        <v>9</v>
      </c>
      <c r="E1381" t="s">
        <v>10</v>
      </c>
      <c r="F1381" t="s">
        <v>11</v>
      </c>
      <c r="G1381" s="3">
        <v>92.170000000000016</v>
      </c>
      <c r="H1381" s="3">
        <f>G1381*E1381</f>
        <v>553.0200000000001</v>
      </c>
      <c r="I1381">
        <v>2</v>
      </c>
      <c r="J1381" t="s">
        <v>4364</v>
      </c>
    </row>
    <row r="1382" spans="1:10" x14ac:dyDescent="0.55000000000000004">
      <c r="A1382" t="s">
        <v>2888</v>
      </c>
      <c r="B1382" t="s">
        <v>2889</v>
      </c>
      <c r="C1382" t="s">
        <v>55</v>
      </c>
      <c r="D1382" t="s">
        <v>9</v>
      </c>
      <c r="E1382" t="s">
        <v>10</v>
      </c>
      <c r="F1382" t="s">
        <v>11</v>
      </c>
      <c r="G1382" s="3">
        <v>92.170000000000016</v>
      </c>
      <c r="H1382" s="3">
        <f>G1382*E1382</f>
        <v>553.0200000000001</v>
      </c>
      <c r="I1382">
        <v>6</v>
      </c>
      <c r="J1382" t="s">
        <v>4364</v>
      </c>
    </row>
    <row r="1383" spans="1:10" x14ac:dyDescent="0.55000000000000004">
      <c r="A1383" t="s">
        <v>2890</v>
      </c>
      <c r="B1383" t="s">
        <v>2889</v>
      </c>
      <c r="C1383" t="s">
        <v>62</v>
      </c>
      <c r="D1383" t="s">
        <v>9</v>
      </c>
      <c r="E1383" t="s">
        <v>10</v>
      </c>
      <c r="F1383" t="s">
        <v>11</v>
      </c>
      <c r="G1383" s="3">
        <v>92.170000000000016</v>
      </c>
      <c r="H1383" s="3">
        <f>G1383*E1383</f>
        <v>553.0200000000001</v>
      </c>
      <c r="I1383">
        <v>4</v>
      </c>
      <c r="J1383" t="s">
        <v>4364</v>
      </c>
    </row>
    <row r="1384" spans="1:10" x14ac:dyDescent="0.55000000000000004">
      <c r="A1384" t="s">
        <v>543</v>
      </c>
      <c r="B1384" t="s">
        <v>544</v>
      </c>
      <c r="C1384" t="s">
        <v>42</v>
      </c>
      <c r="D1384" t="s">
        <v>9</v>
      </c>
      <c r="E1384" t="s">
        <v>10</v>
      </c>
      <c r="F1384" t="s">
        <v>11</v>
      </c>
      <c r="G1384" s="3">
        <v>92.429999999999993</v>
      </c>
      <c r="H1384" s="3">
        <f>G1384*E1384</f>
        <v>554.57999999999993</v>
      </c>
      <c r="I1384">
        <v>1</v>
      </c>
      <c r="J1384" t="s">
        <v>4364</v>
      </c>
    </row>
    <row r="1385" spans="1:10" x14ac:dyDescent="0.55000000000000004">
      <c r="A1385" t="s">
        <v>2394</v>
      </c>
      <c r="B1385" t="s">
        <v>2395</v>
      </c>
      <c r="C1385" t="s">
        <v>48</v>
      </c>
      <c r="D1385" t="s">
        <v>9</v>
      </c>
      <c r="E1385" t="s">
        <v>10</v>
      </c>
      <c r="F1385" t="s">
        <v>11</v>
      </c>
      <c r="G1385" s="3">
        <v>92.429999999999993</v>
      </c>
      <c r="H1385" s="3">
        <f>G1385*E1385</f>
        <v>554.57999999999993</v>
      </c>
      <c r="I1385">
        <v>5</v>
      </c>
      <c r="J1385" t="s">
        <v>4364</v>
      </c>
    </row>
    <row r="1386" spans="1:10" x14ac:dyDescent="0.55000000000000004">
      <c r="A1386" t="s">
        <v>3782</v>
      </c>
      <c r="B1386" t="s">
        <v>3783</v>
      </c>
      <c r="C1386" t="s">
        <v>75</v>
      </c>
      <c r="D1386" t="s">
        <v>9</v>
      </c>
      <c r="E1386" t="s">
        <v>10</v>
      </c>
      <c r="F1386" t="s">
        <v>11</v>
      </c>
      <c r="G1386" s="3">
        <v>92.429999999999993</v>
      </c>
      <c r="H1386" s="3">
        <f>G1386*E1386</f>
        <v>554.57999999999993</v>
      </c>
      <c r="I1386">
        <v>2</v>
      </c>
      <c r="J1386" t="s">
        <v>4364</v>
      </c>
    </row>
    <row r="1387" spans="1:10" x14ac:dyDescent="0.55000000000000004">
      <c r="A1387" t="s">
        <v>3946</v>
      </c>
      <c r="B1387" t="s">
        <v>3947</v>
      </c>
      <c r="C1387" t="s">
        <v>8</v>
      </c>
      <c r="D1387" t="s">
        <v>9</v>
      </c>
      <c r="E1387" t="s">
        <v>10</v>
      </c>
      <c r="F1387" t="s">
        <v>11</v>
      </c>
      <c r="G1387" s="3">
        <v>92.429999999999993</v>
      </c>
      <c r="H1387" s="3">
        <f>G1387*E1387</f>
        <v>554.57999999999993</v>
      </c>
      <c r="I1387">
        <v>40</v>
      </c>
      <c r="J1387" t="s">
        <v>4364</v>
      </c>
    </row>
    <row r="1388" spans="1:10" x14ac:dyDescent="0.55000000000000004">
      <c r="A1388" t="s">
        <v>2743</v>
      </c>
      <c r="B1388" t="s">
        <v>2744</v>
      </c>
      <c r="C1388" t="s">
        <v>62</v>
      </c>
      <c r="D1388" t="s">
        <v>20</v>
      </c>
      <c r="E1388" t="s">
        <v>10</v>
      </c>
      <c r="F1388" t="s">
        <v>11</v>
      </c>
      <c r="G1388" s="3">
        <v>92.69</v>
      </c>
      <c r="H1388" s="3">
        <f>G1388*E1388</f>
        <v>556.14</v>
      </c>
      <c r="I1388">
        <v>2</v>
      </c>
      <c r="J1388" t="s">
        <v>4364</v>
      </c>
    </row>
    <row r="1389" spans="1:10" x14ac:dyDescent="0.55000000000000004">
      <c r="A1389" t="s">
        <v>3110</v>
      </c>
      <c r="B1389" t="s">
        <v>3007</v>
      </c>
      <c r="C1389" t="s">
        <v>48</v>
      </c>
      <c r="D1389" t="s">
        <v>15</v>
      </c>
      <c r="E1389" t="s">
        <v>10</v>
      </c>
      <c r="F1389" t="s">
        <v>11</v>
      </c>
      <c r="G1389" s="3">
        <v>92.69</v>
      </c>
      <c r="H1389" s="3">
        <f>G1389*E1389</f>
        <v>556.14</v>
      </c>
      <c r="I1389">
        <v>9</v>
      </c>
      <c r="J1389" t="s">
        <v>4364</v>
      </c>
    </row>
    <row r="1390" spans="1:10" x14ac:dyDescent="0.55000000000000004">
      <c r="A1390" t="s">
        <v>3253</v>
      </c>
      <c r="B1390" t="s">
        <v>3254</v>
      </c>
      <c r="C1390" t="s">
        <v>164</v>
      </c>
      <c r="D1390" t="s">
        <v>103</v>
      </c>
      <c r="E1390" t="s">
        <v>10</v>
      </c>
      <c r="F1390" t="s">
        <v>11</v>
      </c>
      <c r="G1390" s="3">
        <v>92.69</v>
      </c>
      <c r="H1390" s="3">
        <f>G1390*E1390</f>
        <v>556.14</v>
      </c>
      <c r="I1390">
        <v>1</v>
      </c>
      <c r="J1390" t="s">
        <v>4364</v>
      </c>
    </row>
    <row r="1391" spans="1:10" x14ac:dyDescent="0.55000000000000004">
      <c r="A1391" t="s">
        <v>4080</v>
      </c>
      <c r="B1391" t="s">
        <v>4081</v>
      </c>
      <c r="C1391" t="s">
        <v>62</v>
      </c>
      <c r="D1391" t="s">
        <v>9</v>
      </c>
      <c r="E1391" t="s">
        <v>10</v>
      </c>
      <c r="F1391" t="s">
        <v>11</v>
      </c>
      <c r="G1391" s="3">
        <v>92.69</v>
      </c>
      <c r="H1391" s="3">
        <f>G1391*E1391</f>
        <v>556.14</v>
      </c>
      <c r="I1391">
        <v>1</v>
      </c>
      <c r="J1391" t="s">
        <v>4364</v>
      </c>
    </row>
    <row r="1392" spans="1:10" x14ac:dyDescent="0.55000000000000004">
      <c r="A1392" t="s">
        <v>35</v>
      </c>
      <c r="B1392" t="s">
        <v>36</v>
      </c>
      <c r="C1392" t="s">
        <v>37</v>
      </c>
      <c r="D1392" t="s">
        <v>9</v>
      </c>
      <c r="E1392" t="s">
        <v>10</v>
      </c>
      <c r="F1392" t="s">
        <v>11</v>
      </c>
      <c r="G1392" s="3">
        <v>92.95</v>
      </c>
      <c r="H1392" s="3">
        <f>G1392*E1392</f>
        <v>557.70000000000005</v>
      </c>
      <c r="I1392">
        <v>1</v>
      </c>
      <c r="J1392" t="s">
        <v>4364</v>
      </c>
    </row>
    <row r="1393" spans="1:10" x14ac:dyDescent="0.55000000000000004">
      <c r="A1393" t="s">
        <v>222</v>
      </c>
      <c r="B1393" t="s">
        <v>223</v>
      </c>
      <c r="C1393" t="s">
        <v>75</v>
      </c>
      <c r="D1393" t="s">
        <v>15</v>
      </c>
      <c r="E1393" t="s">
        <v>63</v>
      </c>
      <c r="F1393" t="s">
        <v>11</v>
      </c>
      <c r="G1393" s="3">
        <v>93.210000000000008</v>
      </c>
      <c r="H1393" s="3">
        <f>G1393*E1393</f>
        <v>279.63</v>
      </c>
      <c r="I1393">
        <v>4</v>
      </c>
      <c r="J1393" t="s">
        <v>4364</v>
      </c>
    </row>
    <row r="1394" spans="1:10" x14ac:dyDescent="0.55000000000000004">
      <c r="A1394" t="s">
        <v>258</v>
      </c>
      <c r="B1394" t="s">
        <v>259</v>
      </c>
      <c r="C1394" t="s">
        <v>19</v>
      </c>
      <c r="D1394" t="s">
        <v>9</v>
      </c>
      <c r="E1394" t="s">
        <v>10</v>
      </c>
      <c r="F1394" t="s">
        <v>11</v>
      </c>
      <c r="G1394" s="3">
        <v>93.210000000000008</v>
      </c>
      <c r="H1394" s="3">
        <f>G1394*E1394</f>
        <v>559.26</v>
      </c>
      <c r="I1394">
        <v>15</v>
      </c>
      <c r="J1394" t="s">
        <v>4364</v>
      </c>
    </row>
    <row r="1395" spans="1:10" x14ac:dyDescent="0.55000000000000004">
      <c r="A1395" t="s">
        <v>794</v>
      </c>
      <c r="B1395" t="s">
        <v>795</v>
      </c>
      <c r="C1395" t="s">
        <v>48</v>
      </c>
      <c r="D1395" t="s">
        <v>9</v>
      </c>
      <c r="E1395" t="s">
        <v>10</v>
      </c>
      <c r="F1395" t="s">
        <v>11</v>
      </c>
      <c r="G1395" s="3">
        <v>93.210000000000008</v>
      </c>
      <c r="H1395" s="3">
        <f>G1395*E1395</f>
        <v>559.26</v>
      </c>
      <c r="I1395">
        <v>1</v>
      </c>
      <c r="J1395" t="s">
        <v>4364</v>
      </c>
    </row>
    <row r="1396" spans="1:10" x14ac:dyDescent="0.55000000000000004">
      <c r="A1396" t="s">
        <v>1095</v>
      </c>
      <c r="B1396" t="s">
        <v>1096</v>
      </c>
      <c r="C1396" t="s">
        <v>75</v>
      </c>
      <c r="D1396" t="s">
        <v>9</v>
      </c>
      <c r="E1396" t="s">
        <v>10</v>
      </c>
      <c r="F1396" t="s">
        <v>11</v>
      </c>
      <c r="G1396" s="3">
        <v>93.210000000000008</v>
      </c>
      <c r="H1396" s="3">
        <f>G1396*E1396</f>
        <v>559.26</v>
      </c>
      <c r="I1396">
        <v>5</v>
      </c>
      <c r="J1396" t="s">
        <v>4364</v>
      </c>
    </row>
    <row r="1397" spans="1:10" x14ac:dyDescent="0.55000000000000004">
      <c r="A1397" t="s">
        <v>1188</v>
      </c>
      <c r="B1397" t="s">
        <v>1179</v>
      </c>
      <c r="C1397" t="s">
        <v>75</v>
      </c>
      <c r="D1397" t="s">
        <v>9</v>
      </c>
      <c r="E1397" t="s">
        <v>10</v>
      </c>
      <c r="F1397" t="s">
        <v>11</v>
      </c>
      <c r="G1397" s="3">
        <v>93.210000000000008</v>
      </c>
      <c r="H1397" s="3">
        <f>G1397*E1397</f>
        <v>559.26</v>
      </c>
      <c r="I1397">
        <v>5</v>
      </c>
      <c r="J1397" t="s">
        <v>4364</v>
      </c>
    </row>
    <row r="1398" spans="1:10" x14ac:dyDescent="0.55000000000000004">
      <c r="A1398" t="s">
        <v>1199</v>
      </c>
      <c r="B1398" t="s">
        <v>1200</v>
      </c>
      <c r="C1398" t="s">
        <v>62</v>
      </c>
      <c r="D1398" t="s">
        <v>9</v>
      </c>
      <c r="E1398" t="s">
        <v>10</v>
      </c>
      <c r="F1398" t="s">
        <v>11</v>
      </c>
      <c r="G1398" s="3">
        <v>93.210000000000008</v>
      </c>
      <c r="H1398" s="3">
        <f>G1398*E1398</f>
        <v>559.26</v>
      </c>
      <c r="I1398">
        <v>11</v>
      </c>
      <c r="J1398" t="s">
        <v>4364</v>
      </c>
    </row>
    <row r="1399" spans="1:10" x14ac:dyDescent="0.55000000000000004">
      <c r="A1399" t="s">
        <v>1224</v>
      </c>
      <c r="B1399" t="s">
        <v>1225</v>
      </c>
      <c r="C1399" t="s">
        <v>48</v>
      </c>
      <c r="D1399" t="s">
        <v>155</v>
      </c>
      <c r="E1399" t="s">
        <v>63</v>
      </c>
      <c r="F1399" t="s">
        <v>23</v>
      </c>
      <c r="G1399" s="3">
        <v>93.210000000000008</v>
      </c>
      <c r="H1399" s="3">
        <f>G1399*E1399</f>
        <v>279.63</v>
      </c>
      <c r="I1399">
        <v>6</v>
      </c>
      <c r="J1399" t="s">
        <v>4364</v>
      </c>
    </row>
    <row r="1400" spans="1:10" x14ac:dyDescent="0.55000000000000004">
      <c r="A1400" t="s">
        <v>1226</v>
      </c>
      <c r="B1400" t="s">
        <v>1227</v>
      </c>
      <c r="C1400" t="s">
        <v>37</v>
      </c>
      <c r="D1400" t="s">
        <v>9</v>
      </c>
      <c r="E1400" t="s">
        <v>63</v>
      </c>
      <c r="F1400" t="s">
        <v>23</v>
      </c>
      <c r="G1400" s="3">
        <v>93.210000000000008</v>
      </c>
      <c r="H1400" s="3">
        <f>G1400*E1400</f>
        <v>279.63</v>
      </c>
      <c r="I1400">
        <v>4</v>
      </c>
      <c r="J1400" t="s">
        <v>4364</v>
      </c>
    </row>
    <row r="1401" spans="1:10" x14ac:dyDescent="0.55000000000000004">
      <c r="A1401" t="s">
        <v>1278</v>
      </c>
      <c r="B1401" t="s">
        <v>259</v>
      </c>
      <c r="C1401" t="s">
        <v>75</v>
      </c>
      <c r="D1401" t="s">
        <v>9</v>
      </c>
      <c r="E1401" t="s">
        <v>10</v>
      </c>
      <c r="F1401" t="s">
        <v>11</v>
      </c>
      <c r="G1401" s="3">
        <v>93.210000000000008</v>
      </c>
      <c r="H1401" s="3">
        <f>G1401*E1401</f>
        <v>559.26</v>
      </c>
      <c r="I1401">
        <v>9</v>
      </c>
      <c r="J1401" t="s">
        <v>4364</v>
      </c>
    </row>
    <row r="1402" spans="1:10" x14ac:dyDescent="0.55000000000000004">
      <c r="A1402" t="s">
        <v>1301</v>
      </c>
      <c r="B1402" t="s">
        <v>1233</v>
      </c>
      <c r="C1402" t="s">
        <v>75</v>
      </c>
      <c r="D1402" t="s">
        <v>9</v>
      </c>
      <c r="E1402" t="s">
        <v>10</v>
      </c>
      <c r="F1402" t="s">
        <v>11</v>
      </c>
      <c r="G1402" s="3">
        <v>93.210000000000008</v>
      </c>
      <c r="H1402" s="3">
        <f>G1402*E1402</f>
        <v>559.26</v>
      </c>
      <c r="I1402">
        <v>9</v>
      </c>
      <c r="J1402" t="s">
        <v>4364</v>
      </c>
    </row>
    <row r="1403" spans="1:10" x14ac:dyDescent="0.55000000000000004">
      <c r="A1403" t="s">
        <v>1387</v>
      </c>
      <c r="B1403" t="s">
        <v>1388</v>
      </c>
      <c r="C1403" t="s">
        <v>19</v>
      </c>
      <c r="D1403" t="s">
        <v>9</v>
      </c>
      <c r="E1403" t="s">
        <v>63</v>
      </c>
      <c r="F1403" t="s">
        <v>23</v>
      </c>
      <c r="G1403" s="3">
        <v>93.210000000000008</v>
      </c>
      <c r="H1403" s="3">
        <f>G1403*E1403</f>
        <v>279.63</v>
      </c>
      <c r="I1403">
        <v>4</v>
      </c>
      <c r="J1403" t="s">
        <v>4364</v>
      </c>
    </row>
    <row r="1404" spans="1:10" x14ac:dyDescent="0.55000000000000004">
      <c r="A1404" t="s">
        <v>1494</v>
      </c>
      <c r="B1404" t="s">
        <v>1495</v>
      </c>
      <c r="C1404" t="s">
        <v>37</v>
      </c>
      <c r="D1404" t="s">
        <v>9</v>
      </c>
      <c r="E1404" t="s">
        <v>10</v>
      </c>
      <c r="F1404" t="s">
        <v>11</v>
      </c>
      <c r="G1404" s="3">
        <v>93.210000000000008</v>
      </c>
      <c r="H1404" s="3">
        <f>G1404*E1404</f>
        <v>559.26</v>
      </c>
      <c r="I1404">
        <v>11</v>
      </c>
      <c r="J1404" t="s">
        <v>4364</v>
      </c>
    </row>
    <row r="1405" spans="1:10" x14ac:dyDescent="0.55000000000000004">
      <c r="A1405" t="s">
        <v>1513</v>
      </c>
      <c r="B1405" t="s">
        <v>1273</v>
      </c>
      <c r="C1405" t="s">
        <v>75</v>
      </c>
      <c r="D1405" t="s">
        <v>9</v>
      </c>
      <c r="E1405" t="s">
        <v>10</v>
      </c>
      <c r="F1405" t="s">
        <v>11</v>
      </c>
      <c r="G1405" s="3">
        <v>93.210000000000008</v>
      </c>
      <c r="H1405" s="3">
        <f>G1405*E1405</f>
        <v>559.26</v>
      </c>
      <c r="I1405">
        <v>5</v>
      </c>
      <c r="J1405" t="s">
        <v>4364</v>
      </c>
    </row>
    <row r="1406" spans="1:10" x14ac:dyDescent="0.55000000000000004">
      <c r="A1406" t="s">
        <v>1517</v>
      </c>
      <c r="B1406" t="s">
        <v>1266</v>
      </c>
      <c r="C1406" t="s">
        <v>75</v>
      </c>
      <c r="D1406" t="s">
        <v>9</v>
      </c>
      <c r="E1406" t="s">
        <v>10</v>
      </c>
      <c r="F1406" t="s">
        <v>11</v>
      </c>
      <c r="G1406" s="3">
        <v>93.210000000000008</v>
      </c>
      <c r="H1406" s="3">
        <f>G1406*E1406</f>
        <v>559.26</v>
      </c>
      <c r="I1406">
        <v>13</v>
      </c>
      <c r="J1406" t="s">
        <v>4364</v>
      </c>
    </row>
    <row r="1407" spans="1:10" x14ac:dyDescent="0.55000000000000004">
      <c r="A1407" t="s">
        <v>1594</v>
      </c>
      <c r="B1407" t="s">
        <v>1595</v>
      </c>
      <c r="C1407" t="s">
        <v>62</v>
      </c>
      <c r="D1407" t="s">
        <v>9</v>
      </c>
      <c r="E1407" t="s">
        <v>10</v>
      </c>
      <c r="F1407" t="s">
        <v>11</v>
      </c>
      <c r="G1407" s="3">
        <v>93.210000000000008</v>
      </c>
      <c r="H1407" s="3">
        <f>G1407*E1407</f>
        <v>559.26</v>
      </c>
      <c r="I1407">
        <v>3</v>
      </c>
      <c r="J1407" t="s">
        <v>4364</v>
      </c>
    </row>
    <row r="1408" spans="1:10" x14ac:dyDescent="0.55000000000000004">
      <c r="A1408" t="s">
        <v>1841</v>
      </c>
      <c r="B1408" t="s">
        <v>1842</v>
      </c>
      <c r="C1408" t="s">
        <v>75</v>
      </c>
      <c r="D1408" t="s">
        <v>9</v>
      </c>
      <c r="E1408" t="s">
        <v>10</v>
      </c>
      <c r="F1408" t="s">
        <v>11</v>
      </c>
      <c r="G1408" s="3">
        <v>93.210000000000008</v>
      </c>
      <c r="H1408" s="3">
        <f>G1408*E1408</f>
        <v>559.26</v>
      </c>
      <c r="I1408">
        <v>2</v>
      </c>
      <c r="J1408" t="s">
        <v>4364</v>
      </c>
    </row>
    <row r="1409" spans="1:10" x14ac:dyDescent="0.55000000000000004">
      <c r="A1409" t="s">
        <v>1897</v>
      </c>
      <c r="B1409" t="s">
        <v>1898</v>
      </c>
      <c r="C1409" t="s">
        <v>14</v>
      </c>
      <c r="D1409" t="s">
        <v>9</v>
      </c>
      <c r="E1409" t="s">
        <v>10</v>
      </c>
      <c r="F1409" t="s">
        <v>11</v>
      </c>
      <c r="G1409" s="3">
        <v>93.210000000000008</v>
      </c>
      <c r="H1409" s="3">
        <f>G1409*E1409</f>
        <v>559.26</v>
      </c>
      <c r="I1409">
        <v>3</v>
      </c>
      <c r="J1409" t="s">
        <v>4364</v>
      </c>
    </row>
    <row r="1410" spans="1:10" x14ac:dyDescent="0.55000000000000004">
      <c r="A1410" t="s">
        <v>1899</v>
      </c>
      <c r="B1410" t="s">
        <v>1898</v>
      </c>
      <c r="C1410" t="s">
        <v>8</v>
      </c>
      <c r="D1410" t="s">
        <v>9</v>
      </c>
      <c r="E1410" t="s">
        <v>10</v>
      </c>
      <c r="F1410" t="s">
        <v>11</v>
      </c>
      <c r="G1410" s="3">
        <v>93.210000000000008</v>
      </c>
      <c r="H1410" s="3">
        <f>G1410*E1410</f>
        <v>559.26</v>
      </c>
      <c r="I1410">
        <v>1</v>
      </c>
      <c r="J1410" t="s">
        <v>4364</v>
      </c>
    </row>
    <row r="1411" spans="1:10" x14ac:dyDescent="0.55000000000000004">
      <c r="A1411" t="s">
        <v>2113</v>
      </c>
      <c r="B1411" t="s">
        <v>2114</v>
      </c>
      <c r="C1411" t="s">
        <v>48</v>
      </c>
      <c r="D1411" t="s">
        <v>9</v>
      </c>
      <c r="E1411" t="s">
        <v>10</v>
      </c>
      <c r="F1411" t="s">
        <v>11</v>
      </c>
      <c r="G1411" s="3">
        <v>93.210000000000008</v>
      </c>
      <c r="H1411" s="3">
        <f>G1411*E1411</f>
        <v>559.26</v>
      </c>
      <c r="I1411">
        <v>2</v>
      </c>
      <c r="J1411" t="s">
        <v>4364</v>
      </c>
    </row>
    <row r="1412" spans="1:10" x14ac:dyDescent="0.55000000000000004">
      <c r="A1412" t="s">
        <v>2186</v>
      </c>
      <c r="B1412" t="s">
        <v>2187</v>
      </c>
      <c r="C1412" t="s">
        <v>55</v>
      </c>
      <c r="D1412" t="s">
        <v>9</v>
      </c>
      <c r="E1412" t="s">
        <v>10</v>
      </c>
      <c r="F1412" t="s">
        <v>11</v>
      </c>
      <c r="G1412" s="3">
        <v>93.210000000000008</v>
      </c>
      <c r="H1412" s="3">
        <f>G1412*E1412</f>
        <v>559.26</v>
      </c>
      <c r="I1412">
        <v>1</v>
      </c>
      <c r="J1412" t="s">
        <v>4364</v>
      </c>
    </row>
    <row r="1413" spans="1:10" x14ac:dyDescent="0.55000000000000004">
      <c r="A1413" t="s">
        <v>2203</v>
      </c>
      <c r="B1413" t="s">
        <v>2204</v>
      </c>
      <c r="C1413" t="s">
        <v>48</v>
      </c>
      <c r="D1413" t="s">
        <v>9</v>
      </c>
      <c r="E1413" t="s">
        <v>10</v>
      </c>
      <c r="F1413" t="s">
        <v>11</v>
      </c>
      <c r="G1413" s="3">
        <v>93.210000000000008</v>
      </c>
      <c r="H1413" s="3">
        <f>G1413*E1413</f>
        <v>559.26</v>
      </c>
      <c r="I1413">
        <v>1</v>
      </c>
      <c r="J1413" t="s">
        <v>4364</v>
      </c>
    </row>
    <row r="1414" spans="1:10" x14ac:dyDescent="0.55000000000000004">
      <c r="A1414" t="s">
        <v>2290</v>
      </c>
      <c r="B1414" t="s">
        <v>2291</v>
      </c>
      <c r="C1414" t="s">
        <v>62</v>
      </c>
      <c r="D1414" t="s">
        <v>9</v>
      </c>
      <c r="E1414" t="s">
        <v>10</v>
      </c>
      <c r="F1414" t="s">
        <v>11</v>
      </c>
      <c r="G1414" s="3">
        <v>93.210000000000008</v>
      </c>
      <c r="H1414" s="3">
        <f>G1414*E1414</f>
        <v>559.26</v>
      </c>
      <c r="I1414">
        <v>2</v>
      </c>
      <c r="J1414" t="s">
        <v>4364</v>
      </c>
    </row>
    <row r="1415" spans="1:10" x14ac:dyDescent="0.55000000000000004">
      <c r="A1415" t="s">
        <v>2326</v>
      </c>
      <c r="B1415" t="s">
        <v>2327</v>
      </c>
      <c r="C1415" t="s">
        <v>37</v>
      </c>
      <c r="D1415" t="s">
        <v>9</v>
      </c>
      <c r="E1415" t="s">
        <v>10</v>
      </c>
      <c r="F1415" t="s">
        <v>11</v>
      </c>
      <c r="G1415" s="3">
        <v>93.210000000000008</v>
      </c>
      <c r="H1415" s="3">
        <f>G1415*E1415</f>
        <v>559.26</v>
      </c>
      <c r="I1415">
        <v>1</v>
      </c>
      <c r="J1415" t="s">
        <v>4364</v>
      </c>
    </row>
    <row r="1416" spans="1:10" x14ac:dyDescent="0.55000000000000004">
      <c r="A1416" t="s">
        <v>2328</v>
      </c>
      <c r="B1416" t="s">
        <v>2039</v>
      </c>
      <c r="C1416" t="s">
        <v>37</v>
      </c>
      <c r="D1416" t="s">
        <v>9</v>
      </c>
      <c r="E1416" t="s">
        <v>10</v>
      </c>
      <c r="F1416" t="s">
        <v>11</v>
      </c>
      <c r="G1416" s="3">
        <v>93.210000000000008</v>
      </c>
      <c r="H1416" s="3">
        <f>G1416*E1416</f>
        <v>559.26</v>
      </c>
      <c r="I1416">
        <v>3</v>
      </c>
      <c r="J1416" t="s">
        <v>4364</v>
      </c>
    </row>
    <row r="1417" spans="1:10" x14ac:dyDescent="0.55000000000000004">
      <c r="A1417" t="s">
        <v>2574</v>
      </c>
      <c r="B1417" t="s">
        <v>757</v>
      </c>
      <c r="C1417" t="s">
        <v>37</v>
      </c>
      <c r="D1417" t="s">
        <v>9</v>
      </c>
      <c r="E1417" t="s">
        <v>10</v>
      </c>
      <c r="F1417" t="s">
        <v>11</v>
      </c>
      <c r="G1417" s="3">
        <v>93.210000000000008</v>
      </c>
      <c r="H1417" s="3">
        <f>G1417*E1417</f>
        <v>559.26</v>
      </c>
      <c r="I1417">
        <v>1</v>
      </c>
      <c r="J1417" t="s">
        <v>4364</v>
      </c>
    </row>
    <row r="1418" spans="1:10" x14ac:dyDescent="0.55000000000000004">
      <c r="A1418" t="s">
        <v>3206</v>
      </c>
      <c r="B1418" t="s">
        <v>3207</v>
      </c>
      <c r="C1418" t="s">
        <v>48</v>
      </c>
      <c r="D1418" t="s">
        <v>9</v>
      </c>
      <c r="E1418" t="s">
        <v>10</v>
      </c>
      <c r="F1418" t="s">
        <v>11</v>
      </c>
      <c r="G1418" s="3">
        <v>93.210000000000008</v>
      </c>
      <c r="H1418" s="3">
        <f>G1418*E1418</f>
        <v>559.26</v>
      </c>
      <c r="I1418">
        <v>3</v>
      </c>
      <c r="J1418" t="s">
        <v>4364</v>
      </c>
    </row>
    <row r="1419" spans="1:10" x14ac:dyDescent="0.55000000000000004">
      <c r="A1419" t="s">
        <v>3228</v>
      </c>
      <c r="B1419" t="s">
        <v>3227</v>
      </c>
      <c r="C1419" t="s">
        <v>37</v>
      </c>
      <c r="D1419" t="s">
        <v>9</v>
      </c>
      <c r="E1419" t="s">
        <v>10</v>
      </c>
      <c r="F1419" t="s">
        <v>11</v>
      </c>
      <c r="G1419" s="3">
        <v>93.210000000000008</v>
      </c>
      <c r="H1419" s="3">
        <f>G1419*E1419</f>
        <v>559.26</v>
      </c>
      <c r="I1419">
        <v>1</v>
      </c>
      <c r="J1419" t="s">
        <v>4364</v>
      </c>
    </row>
    <row r="1420" spans="1:10" x14ac:dyDescent="0.55000000000000004">
      <c r="A1420" t="s">
        <v>3357</v>
      </c>
      <c r="B1420" t="s">
        <v>3358</v>
      </c>
      <c r="C1420" t="s">
        <v>48</v>
      </c>
      <c r="D1420" t="s">
        <v>9</v>
      </c>
      <c r="E1420" t="s">
        <v>10</v>
      </c>
      <c r="F1420" t="s">
        <v>11</v>
      </c>
      <c r="G1420" s="3">
        <v>93.210000000000008</v>
      </c>
      <c r="H1420" s="3">
        <f>G1420*E1420</f>
        <v>559.26</v>
      </c>
      <c r="I1420">
        <v>4</v>
      </c>
      <c r="J1420" t="s">
        <v>4364</v>
      </c>
    </row>
    <row r="1421" spans="1:10" x14ac:dyDescent="0.55000000000000004">
      <c r="A1421" t="s">
        <v>3545</v>
      </c>
      <c r="B1421" t="s">
        <v>3546</v>
      </c>
      <c r="C1421" t="s">
        <v>8</v>
      </c>
      <c r="D1421" t="s">
        <v>20</v>
      </c>
      <c r="E1421" t="s">
        <v>10</v>
      </c>
      <c r="F1421" t="s">
        <v>11</v>
      </c>
      <c r="G1421" s="3">
        <v>93.210000000000008</v>
      </c>
      <c r="H1421" s="3">
        <f>G1421*E1421</f>
        <v>559.26</v>
      </c>
      <c r="I1421">
        <v>3</v>
      </c>
      <c r="J1421" t="s">
        <v>4364</v>
      </c>
    </row>
    <row r="1422" spans="1:10" x14ac:dyDescent="0.55000000000000004">
      <c r="A1422" t="s">
        <v>3804</v>
      </c>
      <c r="B1422" t="s">
        <v>3805</v>
      </c>
      <c r="C1422" t="s">
        <v>75</v>
      </c>
      <c r="D1422" t="s">
        <v>9</v>
      </c>
      <c r="E1422" t="s">
        <v>10</v>
      </c>
      <c r="F1422" t="s">
        <v>11</v>
      </c>
      <c r="G1422" s="3">
        <v>93.210000000000008</v>
      </c>
      <c r="H1422" s="3">
        <f>G1422*E1422</f>
        <v>559.26</v>
      </c>
      <c r="I1422">
        <v>4</v>
      </c>
      <c r="J1422" t="s">
        <v>4364</v>
      </c>
    </row>
    <row r="1423" spans="1:10" x14ac:dyDescent="0.55000000000000004">
      <c r="A1423" t="s">
        <v>493</v>
      </c>
      <c r="B1423" t="s">
        <v>494</v>
      </c>
      <c r="C1423" t="s">
        <v>51</v>
      </c>
      <c r="D1423" t="s">
        <v>52</v>
      </c>
      <c r="E1423" t="s">
        <v>63</v>
      </c>
      <c r="F1423" t="s">
        <v>23</v>
      </c>
      <c r="G1423" s="3">
        <v>93.72999999999999</v>
      </c>
      <c r="H1423" s="3">
        <f>G1423*E1423</f>
        <v>281.18999999999994</v>
      </c>
      <c r="I1423">
        <v>1</v>
      </c>
      <c r="J1423" t="s">
        <v>4364</v>
      </c>
    </row>
    <row r="1424" spans="1:10" x14ac:dyDescent="0.55000000000000004">
      <c r="A1424" t="s">
        <v>537</v>
      </c>
      <c r="B1424" t="s">
        <v>538</v>
      </c>
      <c r="C1424" t="s">
        <v>29</v>
      </c>
      <c r="D1424" t="s">
        <v>9</v>
      </c>
      <c r="E1424" t="s">
        <v>10</v>
      </c>
      <c r="F1424" t="s">
        <v>11</v>
      </c>
      <c r="G1424" s="3">
        <v>93.72999999999999</v>
      </c>
      <c r="H1424" s="3">
        <f>G1424*E1424</f>
        <v>562.37999999999988</v>
      </c>
      <c r="I1424">
        <v>2</v>
      </c>
      <c r="J1424" t="s">
        <v>4364</v>
      </c>
    </row>
    <row r="1425" spans="1:10" x14ac:dyDescent="0.55000000000000004">
      <c r="A1425" t="s">
        <v>3991</v>
      </c>
      <c r="B1425" t="s">
        <v>2138</v>
      </c>
      <c r="C1425" t="s">
        <v>75</v>
      </c>
      <c r="D1425" t="s">
        <v>9</v>
      </c>
      <c r="E1425" t="s">
        <v>10</v>
      </c>
      <c r="F1425" t="s">
        <v>11</v>
      </c>
      <c r="G1425" s="3">
        <v>93.72999999999999</v>
      </c>
      <c r="H1425" s="3">
        <f>G1425*E1425</f>
        <v>562.37999999999988</v>
      </c>
      <c r="I1425">
        <v>1</v>
      </c>
      <c r="J1425" t="s">
        <v>4364</v>
      </c>
    </row>
    <row r="1426" spans="1:10" x14ac:dyDescent="0.55000000000000004">
      <c r="A1426" t="s">
        <v>2883</v>
      </c>
      <c r="B1426" t="s">
        <v>2884</v>
      </c>
      <c r="C1426" t="s">
        <v>62</v>
      </c>
      <c r="D1426" t="s">
        <v>9</v>
      </c>
      <c r="E1426" t="s">
        <v>10</v>
      </c>
      <c r="F1426" t="s">
        <v>11</v>
      </c>
      <c r="G1426" s="3">
        <v>93.99</v>
      </c>
      <c r="H1426" s="3">
        <f>G1426*E1426</f>
        <v>563.93999999999994</v>
      </c>
      <c r="I1426">
        <v>5</v>
      </c>
      <c r="J1426" t="s">
        <v>4364</v>
      </c>
    </row>
    <row r="1427" spans="1:10" x14ac:dyDescent="0.55000000000000004">
      <c r="A1427" t="s">
        <v>2895</v>
      </c>
      <c r="B1427" t="s">
        <v>2896</v>
      </c>
      <c r="C1427" t="s">
        <v>48</v>
      </c>
      <c r="D1427" t="s">
        <v>9</v>
      </c>
      <c r="E1427" t="s">
        <v>10</v>
      </c>
      <c r="F1427" t="s">
        <v>11</v>
      </c>
      <c r="G1427" s="3">
        <v>93.99</v>
      </c>
      <c r="H1427" s="3">
        <f>G1427*E1427</f>
        <v>563.93999999999994</v>
      </c>
      <c r="I1427">
        <v>3</v>
      </c>
      <c r="J1427" t="s">
        <v>4364</v>
      </c>
    </row>
    <row r="1428" spans="1:10" x14ac:dyDescent="0.55000000000000004">
      <c r="A1428" t="s">
        <v>2899</v>
      </c>
      <c r="B1428" t="s">
        <v>2082</v>
      </c>
      <c r="C1428" t="s">
        <v>37</v>
      </c>
      <c r="D1428" t="s">
        <v>9</v>
      </c>
      <c r="E1428" t="s">
        <v>10</v>
      </c>
      <c r="F1428" t="s">
        <v>11</v>
      </c>
      <c r="G1428" s="3">
        <v>93.99</v>
      </c>
      <c r="H1428" s="3">
        <f>G1428*E1428</f>
        <v>563.93999999999994</v>
      </c>
      <c r="I1428">
        <v>2</v>
      </c>
      <c r="J1428" t="s">
        <v>4364</v>
      </c>
    </row>
    <row r="1429" spans="1:10" x14ac:dyDescent="0.55000000000000004">
      <c r="A1429" t="s">
        <v>2900</v>
      </c>
      <c r="B1429" t="s">
        <v>1997</v>
      </c>
      <c r="C1429" t="s">
        <v>62</v>
      </c>
      <c r="D1429" t="s">
        <v>9</v>
      </c>
      <c r="E1429" t="s">
        <v>10</v>
      </c>
      <c r="F1429" t="s">
        <v>11</v>
      </c>
      <c r="G1429" s="3">
        <v>93.99</v>
      </c>
      <c r="H1429" s="3">
        <f>G1429*E1429</f>
        <v>563.93999999999994</v>
      </c>
      <c r="I1429">
        <v>3</v>
      </c>
      <c r="J1429" t="s">
        <v>4364</v>
      </c>
    </row>
    <row r="1430" spans="1:10" x14ac:dyDescent="0.55000000000000004">
      <c r="A1430" t="s">
        <v>3165</v>
      </c>
      <c r="B1430" t="s">
        <v>3166</v>
      </c>
      <c r="C1430" t="s">
        <v>48</v>
      </c>
      <c r="D1430" t="s">
        <v>9</v>
      </c>
      <c r="E1430" t="s">
        <v>10</v>
      </c>
      <c r="F1430" t="s">
        <v>11</v>
      </c>
      <c r="G1430" s="3">
        <v>93.99</v>
      </c>
      <c r="H1430" s="3">
        <f>G1430*E1430</f>
        <v>563.93999999999994</v>
      </c>
      <c r="I1430">
        <v>3</v>
      </c>
      <c r="J1430" t="s">
        <v>4364</v>
      </c>
    </row>
    <row r="1431" spans="1:10" x14ac:dyDescent="0.55000000000000004">
      <c r="A1431" t="s">
        <v>4037</v>
      </c>
      <c r="B1431" t="s">
        <v>4038</v>
      </c>
      <c r="C1431" t="s">
        <v>62</v>
      </c>
      <c r="D1431" t="s">
        <v>9</v>
      </c>
      <c r="E1431" t="s">
        <v>10</v>
      </c>
      <c r="F1431" t="s">
        <v>11</v>
      </c>
      <c r="G1431" s="3">
        <v>93.99</v>
      </c>
      <c r="H1431" s="3">
        <f>G1431*E1431</f>
        <v>563.93999999999994</v>
      </c>
      <c r="I1431">
        <v>1</v>
      </c>
      <c r="J1431" t="s">
        <v>4364</v>
      </c>
    </row>
    <row r="1432" spans="1:10" x14ac:dyDescent="0.55000000000000004">
      <c r="A1432" t="s">
        <v>4159</v>
      </c>
      <c r="B1432" t="s">
        <v>4160</v>
      </c>
      <c r="C1432" t="s">
        <v>37</v>
      </c>
      <c r="D1432" t="s">
        <v>9</v>
      </c>
      <c r="E1432" t="s">
        <v>10</v>
      </c>
      <c r="F1432" t="s">
        <v>11</v>
      </c>
      <c r="G1432" s="3">
        <v>93.99</v>
      </c>
      <c r="H1432" s="3">
        <f>G1432*E1432</f>
        <v>563.93999999999994</v>
      </c>
      <c r="I1432">
        <v>1</v>
      </c>
      <c r="J1432" t="s">
        <v>4364</v>
      </c>
    </row>
    <row r="1433" spans="1:10" x14ac:dyDescent="0.55000000000000004">
      <c r="A1433" t="s">
        <v>171</v>
      </c>
      <c r="B1433" t="s">
        <v>172</v>
      </c>
      <c r="C1433" t="s">
        <v>62</v>
      </c>
      <c r="D1433" t="s">
        <v>15</v>
      </c>
      <c r="E1433" t="s">
        <v>16</v>
      </c>
      <c r="F1433" t="s">
        <v>11</v>
      </c>
      <c r="G1433" s="3">
        <v>94.38</v>
      </c>
      <c r="H1433" s="3">
        <f>G1433*E1433</f>
        <v>1132.56</v>
      </c>
      <c r="I1433">
        <v>1</v>
      </c>
      <c r="J1433" t="s">
        <v>4364</v>
      </c>
    </row>
    <row r="1434" spans="1:10" x14ac:dyDescent="0.55000000000000004">
      <c r="A1434" t="s">
        <v>2417</v>
      </c>
      <c r="B1434" t="s">
        <v>2415</v>
      </c>
      <c r="C1434" t="s">
        <v>62</v>
      </c>
      <c r="D1434" t="s">
        <v>20</v>
      </c>
      <c r="E1434" t="s">
        <v>10</v>
      </c>
      <c r="F1434" t="s">
        <v>11</v>
      </c>
      <c r="G1434" s="3">
        <v>94.51</v>
      </c>
      <c r="H1434" s="3">
        <f>G1434*E1434</f>
        <v>567.06000000000006</v>
      </c>
      <c r="I1434">
        <v>3</v>
      </c>
      <c r="J1434" t="s">
        <v>4364</v>
      </c>
    </row>
    <row r="1435" spans="1:10" x14ac:dyDescent="0.55000000000000004">
      <c r="A1435" t="s">
        <v>2603</v>
      </c>
      <c r="B1435" t="s">
        <v>2604</v>
      </c>
      <c r="C1435" t="s">
        <v>48</v>
      </c>
      <c r="D1435" t="s">
        <v>9</v>
      </c>
      <c r="E1435" t="s">
        <v>10</v>
      </c>
      <c r="F1435" t="s">
        <v>11</v>
      </c>
      <c r="G1435" s="3">
        <v>94.51</v>
      </c>
      <c r="H1435" s="3">
        <f>G1435*E1435</f>
        <v>567.06000000000006</v>
      </c>
      <c r="I1435">
        <v>1</v>
      </c>
      <c r="J1435" t="s">
        <v>4364</v>
      </c>
    </row>
    <row r="1436" spans="1:10" x14ac:dyDescent="0.55000000000000004">
      <c r="A1436" t="s">
        <v>3393</v>
      </c>
      <c r="B1436" t="s">
        <v>2566</v>
      </c>
      <c r="C1436" t="s">
        <v>29</v>
      </c>
      <c r="D1436" t="s">
        <v>52</v>
      </c>
      <c r="E1436" t="s">
        <v>10</v>
      </c>
      <c r="F1436" t="s">
        <v>11</v>
      </c>
      <c r="G1436" s="3">
        <v>94.51</v>
      </c>
      <c r="H1436" s="3">
        <f>G1436*E1436</f>
        <v>567.06000000000006</v>
      </c>
      <c r="I1436">
        <v>10</v>
      </c>
      <c r="J1436" t="s">
        <v>4364</v>
      </c>
    </row>
    <row r="1437" spans="1:10" x14ac:dyDescent="0.55000000000000004">
      <c r="A1437" t="s">
        <v>3922</v>
      </c>
      <c r="B1437" t="s">
        <v>3923</v>
      </c>
      <c r="C1437" t="s">
        <v>37</v>
      </c>
      <c r="D1437" t="s">
        <v>9</v>
      </c>
      <c r="E1437" t="s">
        <v>10</v>
      </c>
      <c r="F1437" t="s">
        <v>11</v>
      </c>
      <c r="G1437" s="3">
        <v>94.51</v>
      </c>
      <c r="H1437" s="3">
        <f>G1437*E1437</f>
        <v>567.06000000000006</v>
      </c>
      <c r="I1437">
        <v>1</v>
      </c>
      <c r="J1437" t="s">
        <v>4364</v>
      </c>
    </row>
    <row r="1438" spans="1:10" x14ac:dyDescent="0.55000000000000004">
      <c r="A1438" t="s">
        <v>4159</v>
      </c>
      <c r="B1438" t="s">
        <v>4160</v>
      </c>
      <c r="C1438" t="s">
        <v>37</v>
      </c>
      <c r="D1438" t="s">
        <v>9</v>
      </c>
      <c r="E1438" t="s">
        <v>10</v>
      </c>
      <c r="F1438" t="s">
        <v>11</v>
      </c>
      <c r="G1438" s="3">
        <v>94.51</v>
      </c>
      <c r="H1438" s="3">
        <f>G1438*E1438</f>
        <v>567.06000000000006</v>
      </c>
      <c r="I1438">
        <v>2</v>
      </c>
      <c r="J1438" t="s">
        <v>4364</v>
      </c>
    </row>
    <row r="1439" spans="1:10" x14ac:dyDescent="0.55000000000000004">
      <c r="A1439" t="s">
        <v>4223</v>
      </c>
      <c r="B1439" t="s">
        <v>4224</v>
      </c>
      <c r="C1439" t="s">
        <v>85</v>
      </c>
      <c r="D1439" t="s">
        <v>15</v>
      </c>
      <c r="E1439" t="s">
        <v>10</v>
      </c>
      <c r="F1439" t="s">
        <v>11</v>
      </c>
      <c r="G1439" s="3">
        <v>94.51</v>
      </c>
      <c r="H1439" s="3">
        <f>G1439*E1439</f>
        <v>567.06000000000006</v>
      </c>
      <c r="I1439">
        <v>5</v>
      </c>
      <c r="J1439" t="s">
        <v>4364</v>
      </c>
    </row>
    <row r="1440" spans="1:10" x14ac:dyDescent="0.55000000000000004">
      <c r="A1440" t="s">
        <v>1397</v>
      </c>
      <c r="B1440" t="s">
        <v>1398</v>
      </c>
      <c r="C1440" t="s">
        <v>19</v>
      </c>
      <c r="D1440" t="s">
        <v>20</v>
      </c>
      <c r="E1440" t="s">
        <v>63</v>
      </c>
      <c r="F1440" t="s">
        <v>23</v>
      </c>
      <c r="G1440" s="3">
        <v>94.77000000000001</v>
      </c>
      <c r="H1440" s="3">
        <f>G1440*E1440</f>
        <v>284.31000000000006</v>
      </c>
      <c r="I1440">
        <v>4</v>
      </c>
      <c r="J1440" t="s">
        <v>4364</v>
      </c>
    </row>
    <row r="1441" spans="1:10" x14ac:dyDescent="0.55000000000000004">
      <c r="A1441" t="s">
        <v>2989</v>
      </c>
      <c r="B1441" t="s">
        <v>2990</v>
      </c>
      <c r="C1441" t="s">
        <v>19</v>
      </c>
      <c r="D1441" t="s">
        <v>9</v>
      </c>
      <c r="E1441" t="s">
        <v>10</v>
      </c>
      <c r="F1441" t="s">
        <v>11</v>
      </c>
      <c r="G1441" s="3">
        <v>94.77000000000001</v>
      </c>
      <c r="H1441" s="3">
        <f>G1441*E1441</f>
        <v>568.62000000000012</v>
      </c>
      <c r="I1441">
        <v>4</v>
      </c>
      <c r="J1441" t="s">
        <v>4364</v>
      </c>
    </row>
    <row r="1442" spans="1:10" x14ac:dyDescent="0.55000000000000004">
      <c r="A1442" t="s">
        <v>3063</v>
      </c>
      <c r="B1442" t="s">
        <v>3043</v>
      </c>
      <c r="C1442" t="s">
        <v>8</v>
      </c>
      <c r="D1442" t="s">
        <v>15</v>
      </c>
      <c r="E1442" t="s">
        <v>16</v>
      </c>
      <c r="F1442" t="s">
        <v>11</v>
      </c>
      <c r="G1442" s="3">
        <v>94.9</v>
      </c>
      <c r="H1442" s="3">
        <f>G1442*E1442</f>
        <v>1138.8000000000002</v>
      </c>
      <c r="I1442">
        <v>1</v>
      </c>
      <c r="J1442" t="s">
        <v>4364</v>
      </c>
    </row>
    <row r="1443" spans="1:10" x14ac:dyDescent="0.55000000000000004">
      <c r="A1443" t="s">
        <v>660</v>
      </c>
      <c r="B1443" t="s">
        <v>661</v>
      </c>
      <c r="C1443" t="s">
        <v>34</v>
      </c>
      <c r="D1443" t="s">
        <v>9</v>
      </c>
      <c r="E1443" t="s">
        <v>10</v>
      </c>
      <c r="F1443" t="s">
        <v>11</v>
      </c>
      <c r="G1443" s="3">
        <v>95.03</v>
      </c>
      <c r="H1443" s="3">
        <f>G1443*E1443</f>
        <v>570.18000000000006</v>
      </c>
      <c r="I1443">
        <v>1</v>
      </c>
      <c r="J1443" t="s">
        <v>4364</v>
      </c>
    </row>
    <row r="1444" spans="1:10" x14ac:dyDescent="0.55000000000000004">
      <c r="A1444" t="s">
        <v>3913</v>
      </c>
      <c r="B1444" t="s">
        <v>2537</v>
      </c>
      <c r="C1444" t="s">
        <v>85</v>
      </c>
      <c r="D1444" t="s">
        <v>20</v>
      </c>
      <c r="E1444" t="s">
        <v>10</v>
      </c>
      <c r="F1444" t="s">
        <v>11</v>
      </c>
      <c r="G1444" s="3">
        <v>95.03</v>
      </c>
      <c r="H1444" s="3">
        <f>G1444*E1444</f>
        <v>570.18000000000006</v>
      </c>
      <c r="I1444">
        <v>1</v>
      </c>
      <c r="J1444" t="s">
        <v>4364</v>
      </c>
    </row>
    <row r="1445" spans="1:10" x14ac:dyDescent="0.55000000000000004">
      <c r="A1445" t="s">
        <v>3108</v>
      </c>
      <c r="B1445" t="s">
        <v>3109</v>
      </c>
      <c r="C1445" t="s">
        <v>75</v>
      </c>
      <c r="D1445" t="s">
        <v>15</v>
      </c>
      <c r="E1445" t="s">
        <v>10</v>
      </c>
      <c r="F1445" t="s">
        <v>23</v>
      </c>
      <c r="G1445" s="3">
        <v>95.55</v>
      </c>
      <c r="H1445" s="3">
        <f>G1445*E1445</f>
        <v>573.29999999999995</v>
      </c>
      <c r="I1445">
        <v>7</v>
      </c>
      <c r="J1445" t="s">
        <v>4364</v>
      </c>
    </row>
    <row r="1446" spans="1:10" x14ac:dyDescent="0.55000000000000004">
      <c r="A1446" t="s">
        <v>1587</v>
      </c>
      <c r="B1446" t="s">
        <v>1544</v>
      </c>
      <c r="C1446" t="s">
        <v>19</v>
      </c>
      <c r="D1446" t="s">
        <v>20</v>
      </c>
      <c r="E1446" t="s">
        <v>16</v>
      </c>
      <c r="F1446" t="s">
        <v>11</v>
      </c>
      <c r="G1446" s="3">
        <v>95.81</v>
      </c>
      <c r="H1446" s="3">
        <f>G1446*E1446</f>
        <v>1149.72</v>
      </c>
      <c r="I1446">
        <v>5</v>
      </c>
      <c r="J1446" t="s">
        <v>4364</v>
      </c>
    </row>
    <row r="1447" spans="1:10" x14ac:dyDescent="0.55000000000000004">
      <c r="A1447" t="s">
        <v>2536</v>
      </c>
      <c r="B1447" t="s">
        <v>2537</v>
      </c>
      <c r="C1447" t="s">
        <v>42</v>
      </c>
      <c r="D1447" t="s">
        <v>20</v>
      </c>
      <c r="E1447" t="s">
        <v>100</v>
      </c>
      <c r="F1447" t="s">
        <v>23</v>
      </c>
      <c r="G1447" s="3">
        <v>95.81</v>
      </c>
      <c r="H1447" s="3">
        <f>G1447*E1447</f>
        <v>95.81</v>
      </c>
      <c r="I1447">
        <v>6</v>
      </c>
      <c r="J1447" t="s">
        <v>4364</v>
      </c>
    </row>
    <row r="1448" spans="1:10" x14ac:dyDescent="0.55000000000000004">
      <c r="A1448" t="s">
        <v>1112</v>
      </c>
      <c r="B1448" t="s">
        <v>1111</v>
      </c>
      <c r="C1448" t="s">
        <v>62</v>
      </c>
      <c r="D1448" t="s">
        <v>9</v>
      </c>
      <c r="E1448" t="s">
        <v>10</v>
      </c>
      <c r="F1448" t="s">
        <v>11</v>
      </c>
      <c r="G1448" s="3">
        <v>95.94</v>
      </c>
      <c r="H1448" s="3">
        <f>G1448*E1448</f>
        <v>575.64</v>
      </c>
      <c r="I1448">
        <v>5</v>
      </c>
      <c r="J1448" t="s">
        <v>4364</v>
      </c>
    </row>
    <row r="1449" spans="1:10" x14ac:dyDescent="0.55000000000000004">
      <c r="A1449" t="s">
        <v>1316</v>
      </c>
      <c r="B1449" t="s">
        <v>1317</v>
      </c>
      <c r="C1449" t="s">
        <v>75</v>
      </c>
      <c r="D1449" t="s">
        <v>9</v>
      </c>
      <c r="E1449" t="s">
        <v>10</v>
      </c>
      <c r="F1449" t="s">
        <v>11</v>
      </c>
      <c r="G1449" s="3">
        <v>95.94</v>
      </c>
      <c r="H1449" s="3">
        <f>G1449*E1449</f>
        <v>575.64</v>
      </c>
      <c r="I1449">
        <v>8</v>
      </c>
      <c r="J1449" t="s">
        <v>4364</v>
      </c>
    </row>
    <row r="1450" spans="1:10" x14ac:dyDescent="0.55000000000000004">
      <c r="A1450" t="s">
        <v>1327</v>
      </c>
      <c r="B1450" t="s">
        <v>1328</v>
      </c>
      <c r="C1450" t="s">
        <v>75</v>
      </c>
      <c r="D1450" t="s">
        <v>9</v>
      </c>
      <c r="E1450" t="s">
        <v>10</v>
      </c>
      <c r="F1450" t="s">
        <v>11</v>
      </c>
      <c r="G1450" s="3">
        <v>95.94</v>
      </c>
      <c r="H1450" s="3">
        <f>G1450*E1450</f>
        <v>575.64</v>
      </c>
      <c r="I1450">
        <v>5</v>
      </c>
      <c r="J1450" t="s">
        <v>4364</v>
      </c>
    </row>
    <row r="1451" spans="1:10" x14ac:dyDescent="0.55000000000000004">
      <c r="A1451" t="s">
        <v>1470</v>
      </c>
      <c r="B1451" t="s">
        <v>1471</v>
      </c>
      <c r="C1451" t="s">
        <v>37</v>
      </c>
      <c r="D1451" t="s">
        <v>9</v>
      </c>
      <c r="E1451" t="s">
        <v>10</v>
      </c>
      <c r="F1451" t="s">
        <v>11</v>
      </c>
      <c r="G1451" s="3">
        <v>95.94</v>
      </c>
      <c r="H1451" s="3">
        <f>G1451*E1451</f>
        <v>575.64</v>
      </c>
      <c r="I1451">
        <v>6</v>
      </c>
      <c r="J1451" t="s">
        <v>4364</v>
      </c>
    </row>
    <row r="1452" spans="1:10" x14ac:dyDescent="0.55000000000000004">
      <c r="A1452" t="s">
        <v>1592</v>
      </c>
      <c r="B1452" t="s">
        <v>1593</v>
      </c>
      <c r="C1452" t="s">
        <v>19</v>
      </c>
      <c r="D1452" t="s">
        <v>9</v>
      </c>
      <c r="E1452" t="s">
        <v>10</v>
      </c>
      <c r="F1452" t="s">
        <v>11</v>
      </c>
      <c r="G1452" s="3">
        <v>95.94</v>
      </c>
      <c r="H1452" s="3">
        <f>G1452*E1452</f>
        <v>575.64</v>
      </c>
      <c r="I1452">
        <v>2</v>
      </c>
      <c r="J1452" t="s">
        <v>4364</v>
      </c>
    </row>
    <row r="1453" spans="1:10" x14ac:dyDescent="0.55000000000000004">
      <c r="A1453" t="s">
        <v>1795</v>
      </c>
      <c r="B1453" t="s">
        <v>1796</v>
      </c>
      <c r="C1453" t="s">
        <v>14</v>
      </c>
      <c r="D1453" t="s">
        <v>9</v>
      </c>
      <c r="E1453" t="s">
        <v>10</v>
      </c>
      <c r="F1453" t="s">
        <v>11</v>
      </c>
      <c r="G1453" s="3">
        <v>95.94</v>
      </c>
      <c r="H1453" s="3">
        <f>G1453*E1453</f>
        <v>575.64</v>
      </c>
      <c r="I1453">
        <v>2</v>
      </c>
      <c r="J1453" t="s">
        <v>4364</v>
      </c>
    </row>
    <row r="1454" spans="1:10" x14ac:dyDescent="0.55000000000000004">
      <c r="A1454" t="s">
        <v>1891</v>
      </c>
      <c r="B1454" t="s">
        <v>1892</v>
      </c>
      <c r="C1454" t="s">
        <v>14</v>
      </c>
      <c r="D1454" t="s">
        <v>533</v>
      </c>
      <c r="E1454" t="s">
        <v>10</v>
      </c>
      <c r="F1454" t="s">
        <v>23</v>
      </c>
      <c r="G1454" s="3">
        <v>95.94</v>
      </c>
      <c r="H1454" s="3">
        <f>G1454*E1454</f>
        <v>575.64</v>
      </c>
      <c r="I1454">
        <v>2</v>
      </c>
      <c r="J1454" t="s">
        <v>4364</v>
      </c>
    </row>
    <row r="1455" spans="1:10" x14ac:dyDescent="0.55000000000000004">
      <c r="A1455" t="s">
        <v>1914</v>
      </c>
      <c r="B1455" t="s">
        <v>1915</v>
      </c>
      <c r="C1455" t="s">
        <v>19</v>
      </c>
      <c r="D1455" t="s">
        <v>9</v>
      </c>
      <c r="E1455" t="s">
        <v>10</v>
      </c>
      <c r="F1455" t="s">
        <v>11</v>
      </c>
      <c r="G1455" s="3">
        <v>95.94</v>
      </c>
      <c r="H1455" s="3">
        <f>G1455*E1455</f>
        <v>575.64</v>
      </c>
      <c r="I1455">
        <v>2</v>
      </c>
      <c r="J1455" t="s">
        <v>4364</v>
      </c>
    </row>
    <row r="1456" spans="1:10" x14ac:dyDescent="0.55000000000000004">
      <c r="A1456" t="s">
        <v>2365</v>
      </c>
      <c r="B1456" t="s">
        <v>2366</v>
      </c>
      <c r="C1456" t="s">
        <v>55</v>
      </c>
      <c r="D1456" t="s">
        <v>9</v>
      </c>
      <c r="E1456" t="s">
        <v>10</v>
      </c>
      <c r="F1456" t="s">
        <v>11</v>
      </c>
      <c r="G1456" s="3">
        <v>95.94</v>
      </c>
      <c r="H1456" s="3">
        <f>G1456*E1456</f>
        <v>575.64</v>
      </c>
      <c r="I1456">
        <v>2</v>
      </c>
      <c r="J1456" t="s">
        <v>4364</v>
      </c>
    </row>
    <row r="1457" spans="1:10" x14ac:dyDescent="0.55000000000000004">
      <c r="A1457" t="s">
        <v>2801</v>
      </c>
      <c r="B1457" t="s">
        <v>2802</v>
      </c>
      <c r="C1457" t="s">
        <v>48</v>
      </c>
      <c r="D1457" t="s">
        <v>2125</v>
      </c>
      <c r="E1457" t="s">
        <v>10</v>
      </c>
      <c r="F1457" t="s">
        <v>11</v>
      </c>
      <c r="G1457" s="3">
        <v>95.94</v>
      </c>
      <c r="H1457" s="3">
        <f>G1457*E1457</f>
        <v>575.64</v>
      </c>
      <c r="I1457">
        <v>1</v>
      </c>
      <c r="J1457" t="s">
        <v>4364</v>
      </c>
    </row>
    <row r="1458" spans="1:10" x14ac:dyDescent="0.55000000000000004">
      <c r="A1458" t="s">
        <v>3179</v>
      </c>
      <c r="B1458" t="s">
        <v>3180</v>
      </c>
      <c r="C1458" t="s">
        <v>26</v>
      </c>
      <c r="D1458" t="s">
        <v>15</v>
      </c>
      <c r="E1458" t="s">
        <v>10</v>
      </c>
      <c r="F1458" t="s">
        <v>11</v>
      </c>
      <c r="G1458" s="3">
        <v>95.94</v>
      </c>
      <c r="H1458" s="3">
        <f>G1458*E1458</f>
        <v>575.64</v>
      </c>
      <c r="I1458">
        <v>1</v>
      </c>
      <c r="J1458" t="s">
        <v>4364</v>
      </c>
    </row>
    <row r="1459" spans="1:10" x14ac:dyDescent="0.55000000000000004">
      <c r="A1459" t="s">
        <v>3347</v>
      </c>
      <c r="B1459" t="s">
        <v>3348</v>
      </c>
      <c r="C1459" t="s">
        <v>48</v>
      </c>
      <c r="D1459" t="s">
        <v>52</v>
      </c>
      <c r="E1459" t="s">
        <v>10</v>
      </c>
      <c r="F1459" t="s">
        <v>11</v>
      </c>
      <c r="G1459" s="3">
        <v>95.94</v>
      </c>
      <c r="H1459" s="3">
        <f>G1459*E1459</f>
        <v>575.64</v>
      </c>
      <c r="I1459">
        <v>1</v>
      </c>
      <c r="J1459" t="s">
        <v>4364</v>
      </c>
    </row>
    <row r="1460" spans="1:10" x14ac:dyDescent="0.55000000000000004">
      <c r="A1460" t="s">
        <v>617</v>
      </c>
      <c r="B1460" t="s">
        <v>504</v>
      </c>
      <c r="C1460" t="s">
        <v>14</v>
      </c>
      <c r="D1460" t="s">
        <v>9</v>
      </c>
      <c r="E1460" t="s">
        <v>10</v>
      </c>
      <c r="F1460" t="s">
        <v>11</v>
      </c>
      <c r="G1460" s="3">
        <v>96.2</v>
      </c>
      <c r="H1460" s="3">
        <f>G1460*E1460</f>
        <v>577.20000000000005</v>
      </c>
      <c r="I1460">
        <v>1</v>
      </c>
      <c r="J1460" t="s">
        <v>4364</v>
      </c>
    </row>
    <row r="1461" spans="1:10" x14ac:dyDescent="0.55000000000000004">
      <c r="A1461" t="s">
        <v>1015</v>
      </c>
      <c r="B1461" t="s">
        <v>1016</v>
      </c>
      <c r="C1461" t="s">
        <v>48</v>
      </c>
      <c r="D1461" t="s">
        <v>9</v>
      </c>
      <c r="E1461" t="s">
        <v>10</v>
      </c>
      <c r="F1461" t="s">
        <v>11</v>
      </c>
      <c r="G1461" s="3">
        <v>96.2</v>
      </c>
      <c r="H1461" s="3">
        <f>G1461*E1461</f>
        <v>577.20000000000005</v>
      </c>
      <c r="I1461">
        <v>1</v>
      </c>
      <c r="J1461" t="s">
        <v>4364</v>
      </c>
    </row>
    <row r="1462" spans="1:10" x14ac:dyDescent="0.55000000000000004">
      <c r="A1462" t="s">
        <v>1042</v>
      </c>
      <c r="B1462" t="s">
        <v>1043</v>
      </c>
      <c r="C1462" t="s">
        <v>34</v>
      </c>
      <c r="D1462" t="s">
        <v>52</v>
      </c>
      <c r="E1462" t="s">
        <v>10</v>
      </c>
      <c r="F1462" t="s">
        <v>11</v>
      </c>
      <c r="G1462" s="3">
        <v>96.2</v>
      </c>
      <c r="H1462" s="3">
        <f>G1462*E1462</f>
        <v>577.20000000000005</v>
      </c>
      <c r="I1462">
        <v>14</v>
      </c>
      <c r="J1462" t="s">
        <v>4364</v>
      </c>
    </row>
    <row r="1463" spans="1:10" x14ac:dyDescent="0.55000000000000004">
      <c r="A1463" t="s">
        <v>2558</v>
      </c>
      <c r="B1463" t="s">
        <v>2559</v>
      </c>
      <c r="C1463" t="s">
        <v>19</v>
      </c>
      <c r="D1463" t="s">
        <v>9</v>
      </c>
      <c r="E1463" t="s">
        <v>10</v>
      </c>
      <c r="F1463" t="s">
        <v>11</v>
      </c>
      <c r="G1463" s="3">
        <v>96.2</v>
      </c>
      <c r="H1463" s="3">
        <f>G1463*E1463</f>
        <v>577.20000000000005</v>
      </c>
      <c r="I1463">
        <v>1</v>
      </c>
      <c r="J1463" t="s">
        <v>4364</v>
      </c>
    </row>
    <row r="1464" spans="1:10" x14ac:dyDescent="0.55000000000000004">
      <c r="A1464" t="s">
        <v>2679</v>
      </c>
      <c r="B1464" t="s">
        <v>2680</v>
      </c>
      <c r="C1464" t="s">
        <v>62</v>
      </c>
      <c r="D1464" t="s">
        <v>9</v>
      </c>
      <c r="E1464" t="s">
        <v>10</v>
      </c>
      <c r="F1464" t="s">
        <v>11</v>
      </c>
      <c r="G1464" s="3">
        <v>96.2</v>
      </c>
      <c r="H1464" s="3">
        <f>G1464*E1464</f>
        <v>577.20000000000005</v>
      </c>
      <c r="I1464">
        <v>2</v>
      </c>
      <c r="J1464" t="s">
        <v>4364</v>
      </c>
    </row>
    <row r="1465" spans="1:10" x14ac:dyDescent="0.55000000000000004">
      <c r="A1465" t="s">
        <v>1543</v>
      </c>
      <c r="B1465" t="s">
        <v>1544</v>
      </c>
      <c r="C1465" t="s">
        <v>75</v>
      </c>
      <c r="D1465" t="s">
        <v>20</v>
      </c>
      <c r="E1465" t="s">
        <v>10</v>
      </c>
      <c r="F1465" t="s">
        <v>11</v>
      </c>
      <c r="G1465" s="3">
        <v>96.460000000000008</v>
      </c>
      <c r="H1465" s="3">
        <f>G1465*E1465</f>
        <v>578.76</v>
      </c>
      <c r="I1465">
        <v>37</v>
      </c>
      <c r="J1465" t="s">
        <v>4364</v>
      </c>
    </row>
    <row r="1466" spans="1:10" x14ac:dyDescent="0.55000000000000004">
      <c r="A1466" t="s">
        <v>2897</v>
      </c>
      <c r="B1466" t="s">
        <v>2898</v>
      </c>
      <c r="C1466" t="s">
        <v>48</v>
      </c>
      <c r="D1466" t="s">
        <v>9</v>
      </c>
      <c r="E1466" t="s">
        <v>10</v>
      </c>
      <c r="F1466" t="s">
        <v>23</v>
      </c>
      <c r="G1466" s="3">
        <v>96.460000000000008</v>
      </c>
      <c r="H1466" s="3">
        <f>G1466*E1466</f>
        <v>578.76</v>
      </c>
      <c r="I1466">
        <v>3</v>
      </c>
      <c r="J1466" t="s">
        <v>4364</v>
      </c>
    </row>
    <row r="1467" spans="1:10" x14ac:dyDescent="0.55000000000000004">
      <c r="A1467" t="s">
        <v>957</v>
      </c>
      <c r="B1467" t="s">
        <v>958</v>
      </c>
      <c r="C1467" t="s">
        <v>14</v>
      </c>
      <c r="D1467" t="s">
        <v>15</v>
      </c>
      <c r="E1467" t="s">
        <v>10</v>
      </c>
      <c r="F1467" t="s">
        <v>11</v>
      </c>
      <c r="G1467" s="3">
        <v>96.720000000000013</v>
      </c>
      <c r="H1467" s="3">
        <f>G1467*E1467</f>
        <v>580.32000000000005</v>
      </c>
      <c r="I1467">
        <v>1</v>
      </c>
      <c r="J1467" t="s">
        <v>4364</v>
      </c>
    </row>
    <row r="1468" spans="1:10" x14ac:dyDescent="0.55000000000000004">
      <c r="A1468" t="s">
        <v>3800</v>
      </c>
      <c r="B1468" t="s">
        <v>3801</v>
      </c>
      <c r="C1468" t="s">
        <v>55</v>
      </c>
      <c r="D1468" t="s">
        <v>15</v>
      </c>
      <c r="E1468" t="s">
        <v>10</v>
      </c>
      <c r="F1468" t="s">
        <v>23</v>
      </c>
      <c r="G1468" s="3">
        <v>96.97999999999999</v>
      </c>
      <c r="H1468" s="3">
        <f>G1468*E1468</f>
        <v>581.87999999999988</v>
      </c>
      <c r="I1468">
        <v>1</v>
      </c>
      <c r="J1468" t="s">
        <v>4364</v>
      </c>
    </row>
    <row r="1469" spans="1:10" x14ac:dyDescent="0.55000000000000004">
      <c r="A1469" t="s">
        <v>471</v>
      </c>
      <c r="B1469" t="s">
        <v>472</v>
      </c>
      <c r="C1469" t="s">
        <v>37</v>
      </c>
      <c r="D1469" t="s">
        <v>9</v>
      </c>
      <c r="E1469" t="s">
        <v>10</v>
      </c>
      <c r="F1469" t="s">
        <v>11</v>
      </c>
      <c r="G1469" s="3">
        <v>97.24</v>
      </c>
      <c r="H1469" s="3">
        <f>G1469*E1469</f>
        <v>583.43999999999994</v>
      </c>
      <c r="I1469">
        <v>4</v>
      </c>
      <c r="J1469" t="s">
        <v>4364</v>
      </c>
    </row>
    <row r="1470" spans="1:10" x14ac:dyDescent="0.55000000000000004">
      <c r="A1470" t="s">
        <v>1986</v>
      </c>
      <c r="B1470" t="s">
        <v>1987</v>
      </c>
      <c r="C1470" t="s">
        <v>55</v>
      </c>
      <c r="D1470" t="s">
        <v>9</v>
      </c>
      <c r="E1470" t="s">
        <v>10</v>
      </c>
      <c r="F1470" t="s">
        <v>11</v>
      </c>
      <c r="G1470" s="3">
        <v>97.24</v>
      </c>
      <c r="H1470" s="3">
        <f>G1470*E1470</f>
        <v>583.43999999999994</v>
      </c>
      <c r="I1470">
        <v>6</v>
      </c>
      <c r="J1470" t="s">
        <v>4364</v>
      </c>
    </row>
    <row r="1471" spans="1:10" x14ac:dyDescent="0.55000000000000004">
      <c r="A1471" t="s">
        <v>2581</v>
      </c>
      <c r="B1471" t="s">
        <v>2582</v>
      </c>
      <c r="C1471" t="s">
        <v>19</v>
      </c>
      <c r="D1471" t="s">
        <v>9</v>
      </c>
      <c r="E1471" t="s">
        <v>10</v>
      </c>
      <c r="F1471" t="s">
        <v>11</v>
      </c>
      <c r="G1471" s="3">
        <v>97.24</v>
      </c>
      <c r="H1471" s="3">
        <f>G1471*E1471</f>
        <v>583.43999999999994</v>
      </c>
      <c r="I1471">
        <v>3</v>
      </c>
      <c r="J1471" t="s">
        <v>4364</v>
      </c>
    </row>
    <row r="1472" spans="1:10" x14ac:dyDescent="0.55000000000000004">
      <c r="A1472" t="s">
        <v>2752</v>
      </c>
      <c r="B1472" t="s">
        <v>2753</v>
      </c>
      <c r="C1472" t="s">
        <v>48</v>
      </c>
      <c r="D1472" t="s">
        <v>9</v>
      </c>
      <c r="E1472" t="s">
        <v>10</v>
      </c>
      <c r="F1472" t="s">
        <v>11</v>
      </c>
      <c r="G1472" s="3">
        <v>97.24</v>
      </c>
      <c r="H1472" s="3">
        <f>G1472*E1472</f>
        <v>583.43999999999994</v>
      </c>
      <c r="I1472">
        <v>4</v>
      </c>
      <c r="J1472" t="s">
        <v>4364</v>
      </c>
    </row>
    <row r="1473" spans="1:10" x14ac:dyDescent="0.55000000000000004">
      <c r="A1473" t="s">
        <v>2853</v>
      </c>
      <c r="B1473" t="s">
        <v>2854</v>
      </c>
      <c r="C1473" t="s">
        <v>48</v>
      </c>
      <c r="D1473" t="s">
        <v>9</v>
      </c>
      <c r="E1473" t="s">
        <v>10</v>
      </c>
      <c r="F1473" t="s">
        <v>11</v>
      </c>
      <c r="G1473" s="3">
        <v>97.24</v>
      </c>
      <c r="H1473" s="3">
        <f>G1473*E1473</f>
        <v>583.43999999999994</v>
      </c>
      <c r="I1473">
        <v>5</v>
      </c>
      <c r="J1473" t="s">
        <v>4364</v>
      </c>
    </row>
    <row r="1474" spans="1:10" x14ac:dyDescent="0.55000000000000004">
      <c r="A1474" t="s">
        <v>3016</v>
      </c>
      <c r="B1474" t="s">
        <v>3017</v>
      </c>
      <c r="C1474" t="s">
        <v>37</v>
      </c>
      <c r="D1474" t="s">
        <v>15</v>
      </c>
      <c r="E1474" t="s">
        <v>63</v>
      </c>
      <c r="F1474" t="s">
        <v>23</v>
      </c>
      <c r="G1474" s="3">
        <v>97.24</v>
      </c>
      <c r="H1474" s="3">
        <f>G1474*E1474</f>
        <v>291.71999999999997</v>
      </c>
      <c r="I1474">
        <v>4</v>
      </c>
      <c r="J1474" t="s">
        <v>4364</v>
      </c>
    </row>
    <row r="1475" spans="1:10" x14ac:dyDescent="0.55000000000000004">
      <c r="A1475" t="s">
        <v>3944</v>
      </c>
      <c r="B1475" t="s">
        <v>3945</v>
      </c>
      <c r="C1475" t="s">
        <v>8</v>
      </c>
      <c r="D1475" t="s">
        <v>20</v>
      </c>
      <c r="E1475" t="s">
        <v>10</v>
      </c>
      <c r="F1475" t="s">
        <v>11</v>
      </c>
      <c r="G1475" s="3">
        <v>97.24</v>
      </c>
      <c r="H1475" s="3">
        <f>G1475*E1475</f>
        <v>583.43999999999994</v>
      </c>
      <c r="I1475">
        <v>2</v>
      </c>
      <c r="J1475" t="s">
        <v>4364</v>
      </c>
    </row>
    <row r="1476" spans="1:10" x14ac:dyDescent="0.55000000000000004">
      <c r="A1476" t="s">
        <v>394</v>
      </c>
      <c r="B1476" t="s">
        <v>41</v>
      </c>
      <c r="C1476" t="s">
        <v>62</v>
      </c>
      <c r="D1476" t="s">
        <v>15</v>
      </c>
      <c r="E1476" t="s">
        <v>10</v>
      </c>
      <c r="F1476" t="s">
        <v>11</v>
      </c>
      <c r="G1476" s="3">
        <v>97.5</v>
      </c>
      <c r="H1476" s="3">
        <f>G1476*E1476</f>
        <v>585</v>
      </c>
      <c r="I1476">
        <v>1</v>
      </c>
      <c r="J1476" t="s">
        <v>4364</v>
      </c>
    </row>
    <row r="1477" spans="1:10" x14ac:dyDescent="0.55000000000000004">
      <c r="A1477" t="s">
        <v>3148</v>
      </c>
      <c r="B1477" t="s">
        <v>3149</v>
      </c>
      <c r="C1477" t="s">
        <v>37</v>
      </c>
      <c r="D1477" t="s">
        <v>9</v>
      </c>
      <c r="E1477" t="s">
        <v>10</v>
      </c>
      <c r="F1477" t="s">
        <v>11</v>
      </c>
      <c r="G1477" s="3">
        <v>97.5</v>
      </c>
      <c r="H1477" s="3">
        <f>G1477*E1477</f>
        <v>585</v>
      </c>
      <c r="I1477">
        <v>1</v>
      </c>
      <c r="J1477" t="s">
        <v>4364</v>
      </c>
    </row>
    <row r="1478" spans="1:10" x14ac:dyDescent="0.55000000000000004">
      <c r="A1478" t="s">
        <v>2631</v>
      </c>
      <c r="B1478" t="s">
        <v>2632</v>
      </c>
      <c r="C1478" t="s">
        <v>48</v>
      </c>
      <c r="D1478" t="s">
        <v>9</v>
      </c>
      <c r="E1478" t="s">
        <v>16</v>
      </c>
      <c r="F1478" t="s">
        <v>11</v>
      </c>
      <c r="G1478" s="3">
        <v>98.15</v>
      </c>
      <c r="H1478" s="3">
        <f>G1478*E1478</f>
        <v>1177.8000000000002</v>
      </c>
      <c r="I1478">
        <v>4</v>
      </c>
      <c r="J1478" t="s">
        <v>4364</v>
      </c>
    </row>
    <row r="1479" spans="1:10" x14ac:dyDescent="0.55000000000000004">
      <c r="A1479" t="s">
        <v>2081</v>
      </c>
      <c r="B1479" t="s">
        <v>2082</v>
      </c>
      <c r="C1479" t="s">
        <v>19</v>
      </c>
      <c r="D1479" t="s">
        <v>9</v>
      </c>
      <c r="E1479" t="s">
        <v>10</v>
      </c>
      <c r="F1479" t="s">
        <v>11</v>
      </c>
      <c r="G1479" s="3">
        <v>98.28</v>
      </c>
      <c r="H1479" s="3">
        <f>G1479*E1479</f>
        <v>589.68000000000006</v>
      </c>
      <c r="I1479">
        <v>1</v>
      </c>
      <c r="J1479" t="s">
        <v>4364</v>
      </c>
    </row>
    <row r="1480" spans="1:10" x14ac:dyDescent="0.55000000000000004">
      <c r="A1480" t="s">
        <v>2651</v>
      </c>
      <c r="B1480" t="s">
        <v>2652</v>
      </c>
      <c r="C1480" t="s">
        <v>75</v>
      </c>
      <c r="D1480" t="s">
        <v>9</v>
      </c>
      <c r="E1480" t="s">
        <v>10</v>
      </c>
      <c r="F1480" t="s">
        <v>11</v>
      </c>
      <c r="G1480" s="3">
        <v>98.28</v>
      </c>
      <c r="H1480" s="3">
        <f>G1480*E1480</f>
        <v>589.68000000000006</v>
      </c>
      <c r="I1480">
        <v>1</v>
      </c>
      <c r="J1480" t="s">
        <v>4364</v>
      </c>
    </row>
    <row r="1481" spans="1:10" x14ac:dyDescent="0.55000000000000004">
      <c r="A1481" t="s">
        <v>3097</v>
      </c>
      <c r="B1481" t="s">
        <v>3043</v>
      </c>
      <c r="C1481" t="s">
        <v>37</v>
      </c>
      <c r="D1481" t="s">
        <v>15</v>
      </c>
      <c r="E1481" t="s">
        <v>16</v>
      </c>
      <c r="F1481" t="s">
        <v>11</v>
      </c>
      <c r="G1481" s="3">
        <v>98.28</v>
      </c>
      <c r="H1481" s="3">
        <f>G1481*E1481</f>
        <v>1179.3600000000001</v>
      </c>
      <c r="I1481">
        <v>25</v>
      </c>
      <c r="J1481" t="s">
        <v>4364</v>
      </c>
    </row>
    <row r="1482" spans="1:10" x14ac:dyDescent="0.55000000000000004">
      <c r="A1482" t="s">
        <v>3263</v>
      </c>
      <c r="B1482" t="s">
        <v>1746</v>
      </c>
      <c r="C1482" t="s">
        <v>48</v>
      </c>
      <c r="D1482" t="s">
        <v>9</v>
      </c>
      <c r="E1482" t="s">
        <v>10</v>
      </c>
      <c r="F1482" t="s">
        <v>11</v>
      </c>
      <c r="G1482" s="3">
        <v>98.28</v>
      </c>
      <c r="H1482" s="3">
        <f>G1482*E1482</f>
        <v>589.68000000000006</v>
      </c>
      <c r="I1482">
        <v>1</v>
      </c>
      <c r="J1482" t="s">
        <v>4364</v>
      </c>
    </row>
    <row r="1483" spans="1:10" x14ac:dyDescent="0.55000000000000004">
      <c r="A1483" t="s">
        <v>3267</v>
      </c>
      <c r="B1483" t="s">
        <v>1085</v>
      </c>
      <c r="C1483" t="s">
        <v>62</v>
      </c>
      <c r="D1483" t="s">
        <v>9</v>
      </c>
      <c r="E1483" t="s">
        <v>10</v>
      </c>
      <c r="F1483" t="s">
        <v>11</v>
      </c>
      <c r="G1483" s="3">
        <v>98.28</v>
      </c>
      <c r="H1483" s="3">
        <f>G1483*E1483</f>
        <v>589.68000000000006</v>
      </c>
      <c r="I1483">
        <v>1</v>
      </c>
      <c r="J1483" t="s">
        <v>4364</v>
      </c>
    </row>
    <row r="1484" spans="1:10" x14ac:dyDescent="0.55000000000000004">
      <c r="A1484" t="s">
        <v>3272</v>
      </c>
      <c r="B1484" t="s">
        <v>3273</v>
      </c>
      <c r="C1484" t="s">
        <v>19</v>
      </c>
      <c r="D1484" t="s">
        <v>9</v>
      </c>
      <c r="E1484" t="s">
        <v>10</v>
      </c>
      <c r="F1484" t="s">
        <v>11</v>
      </c>
      <c r="G1484" s="3">
        <v>98.28</v>
      </c>
      <c r="H1484" s="3">
        <f>G1484*E1484</f>
        <v>589.68000000000006</v>
      </c>
      <c r="I1484">
        <v>1</v>
      </c>
      <c r="J1484" t="s">
        <v>4364</v>
      </c>
    </row>
    <row r="1485" spans="1:10" x14ac:dyDescent="0.55000000000000004">
      <c r="A1485" t="s">
        <v>3286</v>
      </c>
      <c r="B1485" t="s">
        <v>3287</v>
      </c>
      <c r="C1485" t="s">
        <v>8</v>
      </c>
      <c r="D1485" t="s">
        <v>3288</v>
      </c>
      <c r="E1485" t="s">
        <v>10</v>
      </c>
      <c r="F1485" t="s">
        <v>11</v>
      </c>
      <c r="G1485" s="3">
        <v>98.28</v>
      </c>
      <c r="H1485" s="3">
        <f>G1485*E1485</f>
        <v>589.68000000000006</v>
      </c>
      <c r="I1485">
        <v>2</v>
      </c>
      <c r="J1485" t="s">
        <v>4364</v>
      </c>
    </row>
    <row r="1486" spans="1:10" x14ac:dyDescent="0.55000000000000004">
      <c r="A1486" t="s">
        <v>3289</v>
      </c>
      <c r="B1486" t="s">
        <v>3290</v>
      </c>
      <c r="C1486" t="s">
        <v>42</v>
      </c>
      <c r="D1486" t="s">
        <v>3288</v>
      </c>
      <c r="E1486" t="s">
        <v>10</v>
      </c>
      <c r="F1486" t="s">
        <v>11</v>
      </c>
      <c r="G1486" s="3">
        <v>98.28</v>
      </c>
      <c r="H1486" s="3">
        <f>G1486*E1486</f>
        <v>589.68000000000006</v>
      </c>
      <c r="I1486">
        <v>3</v>
      </c>
      <c r="J1486" t="s">
        <v>4364</v>
      </c>
    </row>
    <row r="1487" spans="1:10" x14ac:dyDescent="0.55000000000000004">
      <c r="A1487" t="s">
        <v>3291</v>
      </c>
      <c r="B1487" t="s">
        <v>3292</v>
      </c>
      <c r="C1487" t="s">
        <v>29</v>
      </c>
      <c r="D1487" t="s">
        <v>3293</v>
      </c>
      <c r="E1487" t="s">
        <v>10</v>
      </c>
      <c r="F1487" t="s">
        <v>11</v>
      </c>
      <c r="G1487" s="3">
        <v>98.28</v>
      </c>
      <c r="H1487" s="3">
        <f>G1487*E1487</f>
        <v>589.68000000000006</v>
      </c>
      <c r="I1487">
        <v>3</v>
      </c>
      <c r="J1487" t="s">
        <v>4364</v>
      </c>
    </row>
    <row r="1488" spans="1:10" x14ac:dyDescent="0.55000000000000004">
      <c r="A1488" t="s">
        <v>2097</v>
      </c>
      <c r="B1488" t="s">
        <v>2098</v>
      </c>
      <c r="C1488" t="s">
        <v>48</v>
      </c>
      <c r="E1488" t="s">
        <v>10</v>
      </c>
      <c r="F1488" t="s">
        <v>11</v>
      </c>
      <c r="G1488" s="3">
        <v>98.54</v>
      </c>
      <c r="H1488" s="3">
        <f>G1488*E1488</f>
        <v>591.24</v>
      </c>
      <c r="I1488">
        <v>1</v>
      </c>
      <c r="J1488" t="s">
        <v>4364</v>
      </c>
    </row>
    <row r="1489" spans="1:10" x14ac:dyDescent="0.55000000000000004">
      <c r="A1489" t="s">
        <v>2400</v>
      </c>
      <c r="B1489" t="s">
        <v>2401</v>
      </c>
      <c r="C1489" t="s">
        <v>62</v>
      </c>
      <c r="D1489" t="s">
        <v>9</v>
      </c>
      <c r="E1489" t="s">
        <v>10</v>
      </c>
      <c r="F1489" t="s">
        <v>11</v>
      </c>
      <c r="G1489" s="3">
        <v>98.54</v>
      </c>
      <c r="H1489" s="3">
        <f>G1489*E1489</f>
        <v>591.24</v>
      </c>
      <c r="I1489">
        <v>6</v>
      </c>
      <c r="J1489" t="s">
        <v>4364</v>
      </c>
    </row>
    <row r="1490" spans="1:10" x14ac:dyDescent="0.55000000000000004">
      <c r="A1490" t="s">
        <v>3106</v>
      </c>
      <c r="B1490" t="s">
        <v>958</v>
      </c>
      <c r="C1490" t="s">
        <v>55</v>
      </c>
      <c r="D1490" t="s">
        <v>15</v>
      </c>
      <c r="E1490" t="s">
        <v>10</v>
      </c>
      <c r="F1490" t="s">
        <v>11</v>
      </c>
      <c r="G1490" s="3">
        <v>98.54</v>
      </c>
      <c r="H1490" s="3">
        <f>G1490*E1490</f>
        <v>591.24</v>
      </c>
      <c r="I1490">
        <v>14</v>
      </c>
      <c r="J1490" t="s">
        <v>4364</v>
      </c>
    </row>
    <row r="1491" spans="1:10" x14ac:dyDescent="0.55000000000000004">
      <c r="A1491" t="s">
        <v>3132</v>
      </c>
      <c r="B1491" t="s">
        <v>3133</v>
      </c>
      <c r="C1491" t="s">
        <v>29</v>
      </c>
      <c r="D1491" t="s">
        <v>52</v>
      </c>
      <c r="E1491" t="s">
        <v>10</v>
      </c>
      <c r="F1491" t="s">
        <v>11</v>
      </c>
      <c r="G1491" s="3">
        <v>98.54</v>
      </c>
      <c r="H1491" s="3">
        <f>G1491*E1491</f>
        <v>591.24</v>
      </c>
      <c r="I1491">
        <v>10</v>
      </c>
      <c r="J1491" t="s">
        <v>4364</v>
      </c>
    </row>
    <row r="1492" spans="1:10" x14ac:dyDescent="0.55000000000000004">
      <c r="A1492" t="s">
        <v>354</v>
      </c>
      <c r="B1492" t="s">
        <v>355</v>
      </c>
      <c r="C1492" t="s">
        <v>37</v>
      </c>
      <c r="D1492" t="s">
        <v>9</v>
      </c>
      <c r="E1492" t="s">
        <v>10</v>
      </c>
      <c r="F1492" t="s">
        <v>11</v>
      </c>
      <c r="G1492" s="3">
        <v>98.8</v>
      </c>
      <c r="H1492" s="3">
        <f>G1492*E1492</f>
        <v>592.79999999999995</v>
      </c>
      <c r="I1492">
        <v>1</v>
      </c>
      <c r="J1492" t="s">
        <v>4364</v>
      </c>
    </row>
    <row r="1493" spans="1:10" x14ac:dyDescent="0.55000000000000004">
      <c r="A1493" t="s">
        <v>495</v>
      </c>
      <c r="B1493" t="s">
        <v>420</v>
      </c>
      <c r="C1493" t="s">
        <v>62</v>
      </c>
      <c r="D1493" t="s">
        <v>9</v>
      </c>
      <c r="E1493" t="s">
        <v>10</v>
      </c>
      <c r="F1493" t="s">
        <v>11</v>
      </c>
      <c r="G1493" s="3">
        <v>98.8</v>
      </c>
      <c r="H1493" s="3">
        <f>G1493*E1493</f>
        <v>592.79999999999995</v>
      </c>
      <c r="I1493">
        <v>1</v>
      </c>
      <c r="J1493" t="s">
        <v>4364</v>
      </c>
    </row>
    <row r="1494" spans="1:10" x14ac:dyDescent="0.55000000000000004">
      <c r="A1494" t="s">
        <v>3346</v>
      </c>
      <c r="B1494" t="s">
        <v>569</v>
      </c>
      <c r="C1494" t="s">
        <v>19</v>
      </c>
      <c r="D1494" t="s">
        <v>9</v>
      </c>
      <c r="E1494" t="s">
        <v>10</v>
      </c>
      <c r="F1494" t="s">
        <v>11</v>
      </c>
      <c r="G1494" s="3">
        <v>98.8</v>
      </c>
      <c r="H1494" s="3">
        <f>G1494*E1494</f>
        <v>592.79999999999995</v>
      </c>
      <c r="I1494">
        <v>4</v>
      </c>
      <c r="J1494" t="s">
        <v>4364</v>
      </c>
    </row>
    <row r="1495" spans="1:10" x14ac:dyDescent="0.55000000000000004">
      <c r="A1495" t="s">
        <v>3682</v>
      </c>
      <c r="B1495" t="s">
        <v>3683</v>
      </c>
      <c r="C1495" t="s">
        <v>75</v>
      </c>
      <c r="D1495" t="s">
        <v>9</v>
      </c>
      <c r="E1495" t="s">
        <v>10</v>
      </c>
      <c r="F1495" t="s">
        <v>11</v>
      </c>
      <c r="G1495" s="3">
        <v>98.8</v>
      </c>
      <c r="H1495" s="3">
        <f>G1495*E1495</f>
        <v>592.79999999999995</v>
      </c>
      <c r="I1495">
        <v>2</v>
      </c>
      <c r="J1495" t="s">
        <v>4364</v>
      </c>
    </row>
    <row r="1496" spans="1:10" x14ac:dyDescent="0.55000000000000004">
      <c r="A1496" t="s">
        <v>3729</v>
      </c>
      <c r="B1496" t="s">
        <v>3730</v>
      </c>
      <c r="C1496" t="s">
        <v>75</v>
      </c>
      <c r="D1496" t="s">
        <v>9</v>
      </c>
      <c r="E1496" t="s">
        <v>10</v>
      </c>
      <c r="F1496" t="s">
        <v>11</v>
      </c>
      <c r="G1496" s="3">
        <v>98.8</v>
      </c>
      <c r="H1496" s="3">
        <f>G1496*E1496</f>
        <v>592.79999999999995</v>
      </c>
      <c r="I1496">
        <v>1</v>
      </c>
      <c r="J1496" t="s">
        <v>4364</v>
      </c>
    </row>
    <row r="1497" spans="1:10" x14ac:dyDescent="0.55000000000000004">
      <c r="A1497" t="s">
        <v>4327</v>
      </c>
      <c r="B1497" t="s">
        <v>4328</v>
      </c>
      <c r="C1497" t="s">
        <v>230</v>
      </c>
      <c r="D1497" t="s">
        <v>103</v>
      </c>
      <c r="E1497" t="s">
        <v>16</v>
      </c>
      <c r="F1497" t="s">
        <v>11</v>
      </c>
      <c r="G1497" s="3">
        <v>98.8</v>
      </c>
      <c r="H1497" s="3">
        <f>G1497*E1497</f>
        <v>1185.5999999999999</v>
      </c>
      <c r="I1497">
        <v>1</v>
      </c>
      <c r="J1497" t="s">
        <v>4364</v>
      </c>
    </row>
    <row r="1498" spans="1:10" x14ac:dyDescent="0.55000000000000004">
      <c r="A1498" t="s">
        <v>3831</v>
      </c>
      <c r="B1498" t="s">
        <v>3832</v>
      </c>
      <c r="C1498" t="s">
        <v>62</v>
      </c>
      <c r="D1498" t="s">
        <v>9</v>
      </c>
      <c r="E1498" t="s">
        <v>10</v>
      </c>
      <c r="F1498" t="s">
        <v>11</v>
      </c>
      <c r="G1498" s="3">
        <v>99.320000000000007</v>
      </c>
      <c r="H1498" s="3">
        <f>G1498*E1498</f>
        <v>595.92000000000007</v>
      </c>
      <c r="I1498">
        <v>4</v>
      </c>
      <c r="J1498" t="s">
        <v>4364</v>
      </c>
    </row>
    <row r="1499" spans="1:10" x14ac:dyDescent="0.55000000000000004">
      <c r="A1499" t="s">
        <v>3849</v>
      </c>
      <c r="B1499" t="s">
        <v>1132</v>
      </c>
      <c r="C1499" t="s">
        <v>19</v>
      </c>
      <c r="D1499" t="s">
        <v>9</v>
      </c>
      <c r="E1499" t="s">
        <v>10</v>
      </c>
      <c r="F1499" t="s">
        <v>11</v>
      </c>
      <c r="G1499" s="3">
        <v>99.320000000000007</v>
      </c>
      <c r="H1499" s="3">
        <f>G1499*E1499</f>
        <v>595.92000000000007</v>
      </c>
      <c r="I1499">
        <v>2</v>
      </c>
      <c r="J1499" t="s">
        <v>4364</v>
      </c>
    </row>
    <row r="1500" spans="1:10" x14ac:dyDescent="0.55000000000000004">
      <c r="A1500" t="s">
        <v>3861</v>
      </c>
      <c r="B1500" t="s">
        <v>3862</v>
      </c>
      <c r="C1500" t="s">
        <v>62</v>
      </c>
      <c r="D1500" t="s">
        <v>20</v>
      </c>
      <c r="E1500" t="s">
        <v>10</v>
      </c>
      <c r="F1500" t="s">
        <v>11</v>
      </c>
      <c r="G1500" s="3">
        <v>99.320000000000007</v>
      </c>
      <c r="H1500" s="3">
        <f>G1500*E1500</f>
        <v>595.92000000000007</v>
      </c>
      <c r="I1500">
        <v>1</v>
      </c>
      <c r="J1500" t="s">
        <v>4364</v>
      </c>
    </row>
    <row r="1501" spans="1:10" x14ac:dyDescent="0.55000000000000004">
      <c r="A1501" t="s">
        <v>3296</v>
      </c>
      <c r="B1501" t="s">
        <v>2358</v>
      </c>
      <c r="C1501" t="s">
        <v>179</v>
      </c>
      <c r="D1501" t="s">
        <v>103</v>
      </c>
      <c r="E1501" t="s">
        <v>10</v>
      </c>
      <c r="F1501" t="s">
        <v>11</v>
      </c>
      <c r="G1501" s="3">
        <v>99.58</v>
      </c>
      <c r="H1501" s="3">
        <f>G1501*E1501</f>
        <v>597.48</v>
      </c>
      <c r="I1501">
        <v>1</v>
      </c>
      <c r="J1501" t="s">
        <v>4364</v>
      </c>
    </row>
    <row r="1502" spans="1:10" x14ac:dyDescent="0.55000000000000004">
      <c r="A1502" t="s">
        <v>810</v>
      </c>
      <c r="B1502" t="s">
        <v>811</v>
      </c>
      <c r="C1502" t="s">
        <v>62</v>
      </c>
      <c r="D1502" t="s">
        <v>9</v>
      </c>
      <c r="E1502" t="s">
        <v>10</v>
      </c>
      <c r="F1502" t="s">
        <v>11</v>
      </c>
      <c r="G1502" s="3">
        <v>99.84</v>
      </c>
      <c r="H1502" s="3">
        <f>G1502*E1502</f>
        <v>599.04</v>
      </c>
      <c r="I1502">
        <v>1</v>
      </c>
      <c r="J1502" t="s">
        <v>4364</v>
      </c>
    </row>
    <row r="1503" spans="1:10" x14ac:dyDescent="0.55000000000000004">
      <c r="A1503" t="s">
        <v>875</v>
      </c>
      <c r="B1503" t="s">
        <v>876</v>
      </c>
      <c r="C1503" t="s">
        <v>48</v>
      </c>
      <c r="D1503" t="s">
        <v>9</v>
      </c>
      <c r="E1503" t="s">
        <v>10</v>
      </c>
      <c r="F1503" t="s">
        <v>11</v>
      </c>
      <c r="G1503" s="3">
        <v>99.84</v>
      </c>
      <c r="H1503" s="3">
        <f>G1503*E1503</f>
        <v>599.04</v>
      </c>
      <c r="I1503">
        <v>2</v>
      </c>
      <c r="J1503" t="s">
        <v>4364</v>
      </c>
    </row>
    <row r="1504" spans="1:10" x14ac:dyDescent="0.55000000000000004">
      <c r="A1504" t="s">
        <v>1191</v>
      </c>
      <c r="B1504" t="s">
        <v>1192</v>
      </c>
      <c r="C1504" t="s">
        <v>19</v>
      </c>
      <c r="D1504" t="s">
        <v>9</v>
      </c>
      <c r="E1504" t="s">
        <v>10</v>
      </c>
      <c r="F1504" t="s">
        <v>11</v>
      </c>
      <c r="G1504" s="3">
        <v>99.84</v>
      </c>
      <c r="H1504" s="3">
        <f>G1504*E1504</f>
        <v>599.04</v>
      </c>
      <c r="I1504">
        <v>4</v>
      </c>
      <c r="J1504" t="s">
        <v>4364</v>
      </c>
    </row>
    <row r="1505" spans="1:10" x14ac:dyDescent="0.55000000000000004">
      <c r="A1505" t="s">
        <v>1246</v>
      </c>
      <c r="B1505" t="s">
        <v>1245</v>
      </c>
      <c r="C1505" t="s">
        <v>75</v>
      </c>
      <c r="D1505" t="s">
        <v>9</v>
      </c>
      <c r="E1505" t="s">
        <v>10</v>
      </c>
      <c r="F1505" t="s">
        <v>11</v>
      </c>
      <c r="G1505" s="3">
        <v>99.84</v>
      </c>
      <c r="H1505" s="3">
        <f>G1505*E1505</f>
        <v>599.04</v>
      </c>
      <c r="I1505">
        <v>4</v>
      </c>
      <c r="J1505" t="s">
        <v>4364</v>
      </c>
    </row>
    <row r="1506" spans="1:10" x14ac:dyDescent="0.55000000000000004">
      <c r="A1506" t="s">
        <v>1247</v>
      </c>
      <c r="B1506" t="s">
        <v>1245</v>
      </c>
      <c r="C1506" t="s">
        <v>37</v>
      </c>
      <c r="D1506" t="s">
        <v>9</v>
      </c>
      <c r="E1506" t="s">
        <v>10</v>
      </c>
      <c r="F1506" t="s">
        <v>11</v>
      </c>
      <c r="G1506" s="3">
        <v>99.84</v>
      </c>
      <c r="H1506" s="3">
        <f>G1506*E1506</f>
        <v>599.04</v>
      </c>
      <c r="I1506">
        <v>8</v>
      </c>
      <c r="J1506" t="s">
        <v>4364</v>
      </c>
    </row>
    <row r="1507" spans="1:10" x14ac:dyDescent="0.55000000000000004">
      <c r="A1507" t="s">
        <v>1458</v>
      </c>
      <c r="B1507" t="s">
        <v>1459</v>
      </c>
      <c r="C1507" t="s">
        <v>75</v>
      </c>
      <c r="D1507" t="s">
        <v>9</v>
      </c>
      <c r="E1507" t="s">
        <v>10</v>
      </c>
      <c r="F1507" t="s">
        <v>11</v>
      </c>
      <c r="G1507" s="3">
        <v>99.84</v>
      </c>
      <c r="H1507" s="3">
        <f>G1507*E1507</f>
        <v>599.04</v>
      </c>
      <c r="I1507">
        <v>11</v>
      </c>
      <c r="J1507" t="s">
        <v>4364</v>
      </c>
    </row>
    <row r="1508" spans="1:10" x14ac:dyDescent="0.55000000000000004">
      <c r="A1508" t="s">
        <v>1467</v>
      </c>
      <c r="B1508" t="s">
        <v>1332</v>
      </c>
      <c r="C1508" t="s">
        <v>8</v>
      </c>
      <c r="D1508" t="s">
        <v>155</v>
      </c>
      <c r="E1508" t="s">
        <v>10</v>
      </c>
      <c r="F1508" t="s">
        <v>11</v>
      </c>
      <c r="G1508" s="3">
        <v>99.84</v>
      </c>
      <c r="H1508" s="3">
        <f>G1508*E1508</f>
        <v>599.04</v>
      </c>
      <c r="I1508">
        <v>8</v>
      </c>
      <c r="J1508" t="s">
        <v>4364</v>
      </c>
    </row>
    <row r="1509" spans="1:10" x14ac:dyDescent="0.55000000000000004">
      <c r="A1509" t="s">
        <v>1501</v>
      </c>
      <c r="B1509" t="s">
        <v>1500</v>
      </c>
      <c r="C1509" t="s">
        <v>75</v>
      </c>
      <c r="D1509" t="s">
        <v>9</v>
      </c>
      <c r="E1509" t="s">
        <v>10</v>
      </c>
      <c r="F1509" t="s">
        <v>11</v>
      </c>
      <c r="G1509" s="3">
        <v>99.84</v>
      </c>
      <c r="H1509" s="3">
        <f>G1509*E1509</f>
        <v>599.04</v>
      </c>
      <c r="I1509">
        <v>11</v>
      </c>
      <c r="J1509" t="s">
        <v>4364</v>
      </c>
    </row>
    <row r="1510" spans="1:10" x14ac:dyDescent="0.55000000000000004">
      <c r="A1510" t="s">
        <v>1527</v>
      </c>
      <c r="B1510" t="s">
        <v>25</v>
      </c>
      <c r="C1510" t="s">
        <v>14</v>
      </c>
      <c r="D1510" t="s">
        <v>9</v>
      </c>
      <c r="E1510" t="s">
        <v>10</v>
      </c>
      <c r="F1510" t="s">
        <v>11</v>
      </c>
      <c r="G1510" s="3">
        <v>99.84</v>
      </c>
      <c r="H1510" s="3">
        <f>G1510*E1510</f>
        <v>599.04</v>
      </c>
      <c r="I1510">
        <v>8</v>
      </c>
      <c r="J1510" t="s">
        <v>4364</v>
      </c>
    </row>
    <row r="1511" spans="1:10" x14ac:dyDescent="0.55000000000000004">
      <c r="A1511" t="s">
        <v>1598</v>
      </c>
      <c r="B1511" t="s">
        <v>1599</v>
      </c>
      <c r="C1511" t="s">
        <v>19</v>
      </c>
      <c r="D1511" t="s">
        <v>9</v>
      </c>
      <c r="E1511" t="s">
        <v>10</v>
      </c>
      <c r="F1511" t="s">
        <v>11</v>
      </c>
      <c r="G1511" s="3">
        <v>99.84</v>
      </c>
      <c r="H1511" s="3">
        <f>G1511*E1511</f>
        <v>599.04</v>
      </c>
      <c r="I1511">
        <v>1</v>
      </c>
      <c r="J1511" t="s">
        <v>4364</v>
      </c>
    </row>
    <row r="1512" spans="1:10" x14ac:dyDescent="0.55000000000000004">
      <c r="A1512" t="s">
        <v>1602</v>
      </c>
      <c r="B1512" t="s">
        <v>1603</v>
      </c>
      <c r="C1512" t="s">
        <v>8</v>
      </c>
      <c r="D1512" t="s">
        <v>9</v>
      </c>
      <c r="E1512" t="s">
        <v>10</v>
      </c>
      <c r="F1512" t="s">
        <v>11</v>
      </c>
      <c r="G1512" s="3">
        <v>99.84</v>
      </c>
      <c r="H1512" s="3">
        <f>G1512*E1512</f>
        <v>599.04</v>
      </c>
      <c r="I1512">
        <v>1</v>
      </c>
      <c r="J1512" t="s">
        <v>4364</v>
      </c>
    </row>
    <row r="1513" spans="1:10" x14ac:dyDescent="0.55000000000000004">
      <c r="A1513" t="s">
        <v>1674</v>
      </c>
      <c r="B1513" t="s">
        <v>1675</v>
      </c>
      <c r="C1513" t="s">
        <v>19</v>
      </c>
      <c r="D1513" t="s">
        <v>9</v>
      </c>
      <c r="E1513" t="s">
        <v>10</v>
      </c>
      <c r="F1513" t="s">
        <v>11</v>
      </c>
      <c r="G1513" s="3">
        <v>99.84</v>
      </c>
      <c r="H1513" s="3">
        <f>G1513*E1513</f>
        <v>599.04</v>
      </c>
      <c r="I1513">
        <v>2</v>
      </c>
      <c r="J1513" t="s">
        <v>4364</v>
      </c>
    </row>
    <row r="1514" spans="1:10" x14ac:dyDescent="0.55000000000000004">
      <c r="A1514" t="s">
        <v>1682</v>
      </c>
      <c r="B1514" t="s">
        <v>1683</v>
      </c>
      <c r="C1514" t="s">
        <v>19</v>
      </c>
      <c r="D1514" t="s">
        <v>9</v>
      </c>
      <c r="E1514" t="s">
        <v>10</v>
      </c>
      <c r="F1514" t="s">
        <v>11</v>
      </c>
      <c r="G1514" s="3">
        <v>99.84</v>
      </c>
      <c r="H1514" s="3">
        <f>G1514*E1514</f>
        <v>599.04</v>
      </c>
      <c r="I1514">
        <v>3</v>
      </c>
      <c r="J1514" t="s">
        <v>4364</v>
      </c>
    </row>
    <row r="1515" spans="1:10" x14ac:dyDescent="0.55000000000000004">
      <c r="A1515" t="s">
        <v>1803</v>
      </c>
      <c r="B1515" t="s">
        <v>1571</v>
      </c>
      <c r="C1515" t="s">
        <v>19</v>
      </c>
      <c r="D1515" t="s">
        <v>9</v>
      </c>
      <c r="E1515" t="s">
        <v>10</v>
      </c>
      <c r="F1515" t="s">
        <v>11</v>
      </c>
      <c r="G1515" s="3">
        <v>99.84</v>
      </c>
      <c r="H1515" s="3">
        <f>G1515*E1515</f>
        <v>599.04</v>
      </c>
      <c r="I1515">
        <v>5</v>
      </c>
      <c r="J1515" t="s">
        <v>4364</v>
      </c>
    </row>
    <row r="1516" spans="1:10" x14ac:dyDescent="0.55000000000000004">
      <c r="A1516" t="s">
        <v>1888</v>
      </c>
      <c r="B1516" t="s">
        <v>1413</v>
      </c>
      <c r="C1516" t="s">
        <v>37</v>
      </c>
      <c r="D1516" t="s">
        <v>9</v>
      </c>
      <c r="E1516" t="s">
        <v>10</v>
      </c>
      <c r="F1516" t="s">
        <v>11</v>
      </c>
      <c r="G1516" s="3">
        <v>99.84</v>
      </c>
      <c r="H1516" s="3">
        <f>G1516*E1516</f>
        <v>599.04</v>
      </c>
      <c r="I1516">
        <v>3</v>
      </c>
      <c r="J1516" t="s">
        <v>4364</v>
      </c>
    </row>
    <row r="1517" spans="1:10" x14ac:dyDescent="0.55000000000000004">
      <c r="A1517" t="s">
        <v>2036</v>
      </c>
      <c r="B1517" t="s">
        <v>2037</v>
      </c>
      <c r="C1517" t="s">
        <v>19</v>
      </c>
      <c r="D1517" t="s">
        <v>9</v>
      </c>
      <c r="E1517" t="s">
        <v>10</v>
      </c>
      <c r="F1517" t="s">
        <v>11</v>
      </c>
      <c r="G1517" s="3">
        <v>99.84</v>
      </c>
      <c r="H1517" s="3">
        <f>G1517*E1517</f>
        <v>599.04</v>
      </c>
      <c r="I1517">
        <v>5</v>
      </c>
      <c r="J1517" t="s">
        <v>4364</v>
      </c>
    </row>
    <row r="1518" spans="1:10" x14ac:dyDescent="0.55000000000000004">
      <c r="A1518" t="s">
        <v>2190</v>
      </c>
      <c r="B1518" t="s">
        <v>2191</v>
      </c>
      <c r="C1518" t="s">
        <v>37</v>
      </c>
      <c r="D1518" t="s">
        <v>103</v>
      </c>
      <c r="E1518" t="s">
        <v>63</v>
      </c>
      <c r="F1518" t="s">
        <v>23</v>
      </c>
      <c r="G1518" s="3">
        <v>99.84</v>
      </c>
      <c r="H1518" s="3">
        <f>G1518*E1518</f>
        <v>299.52</v>
      </c>
      <c r="I1518">
        <v>1</v>
      </c>
      <c r="J1518" t="s">
        <v>4364</v>
      </c>
    </row>
    <row r="1519" spans="1:10" x14ac:dyDescent="0.55000000000000004">
      <c r="A1519" t="s">
        <v>2318</v>
      </c>
      <c r="B1519" t="s">
        <v>2319</v>
      </c>
      <c r="C1519" t="s">
        <v>19</v>
      </c>
      <c r="D1519" t="s">
        <v>9</v>
      </c>
      <c r="E1519" t="s">
        <v>10</v>
      </c>
      <c r="F1519" t="s">
        <v>11</v>
      </c>
      <c r="G1519" s="3">
        <v>99.84</v>
      </c>
      <c r="H1519" s="3">
        <f>G1519*E1519</f>
        <v>599.04</v>
      </c>
      <c r="I1519">
        <v>1</v>
      </c>
      <c r="J1519" t="s">
        <v>4364</v>
      </c>
    </row>
    <row r="1520" spans="1:10" x14ac:dyDescent="0.55000000000000004">
      <c r="A1520" t="s">
        <v>2487</v>
      </c>
      <c r="B1520" t="s">
        <v>2488</v>
      </c>
      <c r="C1520" t="s">
        <v>48</v>
      </c>
      <c r="D1520" t="s">
        <v>9</v>
      </c>
      <c r="E1520" t="s">
        <v>10</v>
      </c>
      <c r="F1520" t="s">
        <v>11</v>
      </c>
      <c r="G1520" s="3">
        <v>99.84</v>
      </c>
      <c r="H1520" s="3">
        <f>G1520*E1520</f>
        <v>599.04</v>
      </c>
      <c r="I1520">
        <v>1</v>
      </c>
      <c r="J1520" t="s">
        <v>4364</v>
      </c>
    </row>
    <row r="1521" spans="1:10" x14ac:dyDescent="0.55000000000000004">
      <c r="A1521" t="s">
        <v>2489</v>
      </c>
      <c r="B1521" t="s">
        <v>2488</v>
      </c>
      <c r="C1521" t="s">
        <v>19</v>
      </c>
      <c r="D1521" t="s">
        <v>9</v>
      </c>
      <c r="E1521" t="s">
        <v>10</v>
      </c>
      <c r="F1521" t="s">
        <v>11</v>
      </c>
      <c r="G1521" s="3">
        <v>99.84</v>
      </c>
      <c r="H1521" s="3">
        <f>G1521*E1521</f>
        <v>599.04</v>
      </c>
      <c r="I1521">
        <v>1</v>
      </c>
      <c r="J1521" t="s">
        <v>4364</v>
      </c>
    </row>
    <row r="1522" spans="1:10" x14ac:dyDescent="0.55000000000000004">
      <c r="A1522" t="s">
        <v>2494</v>
      </c>
      <c r="B1522" t="s">
        <v>2495</v>
      </c>
      <c r="C1522" t="s">
        <v>48</v>
      </c>
      <c r="D1522" t="s">
        <v>9</v>
      </c>
      <c r="E1522" t="s">
        <v>10</v>
      </c>
      <c r="F1522" t="s">
        <v>11</v>
      </c>
      <c r="G1522" s="3">
        <v>99.84</v>
      </c>
      <c r="H1522" s="3">
        <f>G1522*E1522</f>
        <v>599.04</v>
      </c>
      <c r="I1522">
        <v>1</v>
      </c>
      <c r="J1522" t="s">
        <v>4364</v>
      </c>
    </row>
    <row r="1523" spans="1:10" x14ac:dyDescent="0.55000000000000004">
      <c r="A1523" t="s">
        <v>2549</v>
      </c>
      <c r="B1523" t="s">
        <v>2550</v>
      </c>
      <c r="C1523" t="s">
        <v>75</v>
      </c>
      <c r="D1523" t="s">
        <v>20</v>
      </c>
      <c r="E1523" t="s">
        <v>10</v>
      </c>
      <c r="F1523" t="s">
        <v>11</v>
      </c>
      <c r="G1523" s="3">
        <v>99.84</v>
      </c>
      <c r="H1523" s="3">
        <f>G1523*E1523</f>
        <v>599.04</v>
      </c>
      <c r="I1523">
        <v>1</v>
      </c>
      <c r="J1523" t="s">
        <v>4364</v>
      </c>
    </row>
    <row r="1524" spans="1:10" x14ac:dyDescent="0.55000000000000004">
      <c r="A1524" t="s">
        <v>2600</v>
      </c>
      <c r="B1524" t="s">
        <v>767</v>
      </c>
      <c r="C1524" t="s">
        <v>37</v>
      </c>
      <c r="D1524" t="s">
        <v>9</v>
      </c>
      <c r="E1524" t="s">
        <v>10</v>
      </c>
      <c r="F1524" t="s">
        <v>11</v>
      </c>
      <c r="G1524" s="3">
        <v>99.84</v>
      </c>
      <c r="H1524" s="3">
        <f>G1524*E1524</f>
        <v>599.04</v>
      </c>
      <c r="I1524">
        <v>1</v>
      </c>
      <c r="J1524" t="s">
        <v>4364</v>
      </c>
    </row>
    <row r="1525" spans="1:10" x14ac:dyDescent="0.55000000000000004">
      <c r="A1525" t="s">
        <v>2932</v>
      </c>
      <c r="B1525" t="s">
        <v>1818</v>
      </c>
      <c r="C1525" t="s">
        <v>62</v>
      </c>
      <c r="D1525" t="s">
        <v>9</v>
      </c>
      <c r="E1525" t="s">
        <v>10</v>
      </c>
      <c r="F1525" t="s">
        <v>11</v>
      </c>
      <c r="G1525" s="3">
        <v>99.84</v>
      </c>
      <c r="H1525" s="3">
        <f>G1525*E1525</f>
        <v>599.04</v>
      </c>
      <c r="I1525">
        <v>1</v>
      </c>
      <c r="J1525" t="s">
        <v>4364</v>
      </c>
    </row>
    <row r="1526" spans="1:10" x14ac:dyDescent="0.55000000000000004">
      <c r="A1526" t="s">
        <v>3323</v>
      </c>
      <c r="B1526" t="s">
        <v>3324</v>
      </c>
      <c r="C1526" t="s">
        <v>75</v>
      </c>
      <c r="D1526" t="s">
        <v>15</v>
      </c>
      <c r="E1526" t="s">
        <v>63</v>
      </c>
      <c r="F1526" t="s">
        <v>23</v>
      </c>
      <c r="G1526" s="3">
        <v>99.84</v>
      </c>
      <c r="H1526" s="3">
        <f>G1526*E1526</f>
        <v>299.52</v>
      </c>
      <c r="I1526">
        <v>2</v>
      </c>
      <c r="J1526" t="s">
        <v>4364</v>
      </c>
    </row>
    <row r="1527" spans="1:10" x14ac:dyDescent="0.55000000000000004">
      <c r="A1527" t="s">
        <v>3603</v>
      </c>
      <c r="B1527" t="s">
        <v>3506</v>
      </c>
      <c r="C1527" t="s">
        <v>55</v>
      </c>
      <c r="D1527" t="s">
        <v>9</v>
      </c>
      <c r="E1527" t="s">
        <v>10</v>
      </c>
      <c r="F1527" t="s">
        <v>11</v>
      </c>
      <c r="G1527" s="3">
        <v>99.84</v>
      </c>
      <c r="H1527" s="3">
        <f>G1527*E1527</f>
        <v>599.04</v>
      </c>
      <c r="I1527">
        <v>1</v>
      </c>
      <c r="J1527" t="s">
        <v>4364</v>
      </c>
    </row>
    <row r="1528" spans="1:10" x14ac:dyDescent="0.55000000000000004">
      <c r="A1528" t="s">
        <v>3893</v>
      </c>
      <c r="B1528" t="s">
        <v>3351</v>
      </c>
      <c r="C1528" t="s">
        <v>48</v>
      </c>
      <c r="D1528" t="s">
        <v>9</v>
      </c>
      <c r="E1528" t="s">
        <v>10</v>
      </c>
      <c r="F1528" t="s">
        <v>11</v>
      </c>
      <c r="G1528" s="3">
        <v>99.84</v>
      </c>
      <c r="H1528" s="3">
        <f>G1528*E1528</f>
        <v>599.04</v>
      </c>
      <c r="I1528">
        <v>1</v>
      </c>
      <c r="J1528" t="s">
        <v>4364</v>
      </c>
    </row>
    <row r="1529" spans="1:10" x14ac:dyDescent="0.55000000000000004">
      <c r="A1529" t="s">
        <v>1139</v>
      </c>
      <c r="B1529" t="s">
        <v>1140</v>
      </c>
      <c r="C1529" t="s">
        <v>48</v>
      </c>
      <c r="D1529" t="s">
        <v>9</v>
      </c>
      <c r="E1529" t="s">
        <v>16</v>
      </c>
      <c r="F1529" t="s">
        <v>11</v>
      </c>
      <c r="G1529" s="3">
        <v>99.970000000000013</v>
      </c>
      <c r="H1529" s="3">
        <f>G1529*E1529</f>
        <v>1199.6400000000001</v>
      </c>
      <c r="I1529">
        <v>1</v>
      </c>
      <c r="J1529" t="s">
        <v>4364</v>
      </c>
    </row>
    <row r="1530" spans="1:10" x14ac:dyDescent="0.55000000000000004">
      <c r="A1530" t="s">
        <v>1743</v>
      </c>
      <c r="B1530" t="s">
        <v>1744</v>
      </c>
      <c r="C1530" t="s">
        <v>14</v>
      </c>
      <c r="D1530" t="s">
        <v>20</v>
      </c>
      <c r="E1530" t="s">
        <v>16</v>
      </c>
      <c r="F1530" t="s">
        <v>11</v>
      </c>
      <c r="G1530" s="3">
        <v>99.970000000000013</v>
      </c>
      <c r="H1530" s="3">
        <f>G1530*E1530</f>
        <v>1199.6400000000001</v>
      </c>
      <c r="I1530">
        <v>1</v>
      </c>
      <c r="J1530" t="s">
        <v>4364</v>
      </c>
    </row>
    <row r="1531" spans="1:10" x14ac:dyDescent="0.55000000000000004">
      <c r="A1531" t="s">
        <v>1819</v>
      </c>
      <c r="B1531" t="s">
        <v>1820</v>
      </c>
      <c r="C1531" t="s">
        <v>75</v>
      </c>
      <c r="D1531" t="s">
        <v>9</v>
      </c>
      <c r="E1531" t="s">
        <v>16</v>
      </c>
      <c r="F1531" t="s">
        <v>11</v>
      </c>
      <c r="G1531" s="3">
        <v>99.970000000000013</v>
      </c>
      <c r="H1531" s="3">
        <f>G1531*E1531</f>
        <v>1199.6400000000001</v>
      </c>
      <c r="I1531">
        <v>4</v>
      </c>
      <c r="J1531" t="s">
        <v>4364</v>
      </c>
    </row>
    <row r="1532" spans="1:10" x14ac:dyDescent="0.55000000000000004">
      <c r="A1532" t="s">
        <v>2333</v>
      </c>
      <c r="B1532" t="s">
        <v>2334</v>
      </c>
      <c r="C1532" t="s">
        <v>34</v>
      </c>
      <c r="D1532" t="s">
        <v>404</v>
      </c>
      <c r="E1532" t="s">
        <v>16</v>
      </c>
      <c r="F1532" t="s">
        <v>11</v>
      </c>
      <c r="G1532" s="3">
        <v>99.970000000000013</v>
      </c>
      <c r="H1532" s="3">
        <f>G1532*E1532</f>
        <v>1199.6400000000001</v>
      </c>
      <c r="I1532">
        <v>4</v>
      </c>
      <c r="J1532" t="s">
        <v>4364</v>
      </c>
    </row>
    <row r="1533" spans="1:10" x14ac:dyDescent="0.55000000000000004">
      <c r="A1533" t="s">
        <v>3352</v>
      </c>
      <c r="B1533" t="s">
        <v>2550</v>
      </c>
      <c r="C1533" t="s">
        <v>48</v>
      </c>
      <c r="D1533" t="s">
        <v>20</v>
      </c>
      <c r="E1533" t="s">
        <v>16</v>
      </c>
      <c r="F1533" t="s">
        <v>11</v>
      </c>
      <c r="G1533" s="3">
        <v>99.970000000000013</v>
      </c>
      <c r="H1533" s="3">
        <f>G1533*E1533</f>
        <v>1199.6400000000001</v>
      </c>
      <c r="I1533">
        <v>5</v>
      </c>
      <c r="J1533" t="s">
        <v>4364</v>
      </c>
    </row>
    <row r="1534" spans="1:10" x14ac:dyDescent="0.55000000000000004">
      <c r="A1534" t="s">
        <v>722</v>
      </c>
      <c r="B1534" t="s">
        <v>723</v>
      </c>
      <c r="C1534" t="s">
        <v>55</v>
      </c>
      <c r="D1534" t="s">
        <v>9</v>
      </c>
      <c r="E1534" t="s">
        <v>10</v>
      </c>
      <c r="F1534" t="s">
        <v>11</v>
      </c>
      <c r="G1534" s="3">
        <v>100.10000000000001</v>
      </c>
      <c r="H1534" s="3">
        <f>G1534*E1534</f>
        <v>600.6</v>
      </c>
      <c r="I1534">
        <v>8</v>
      </c>
      <c r="J1534" t="s">
        <v>4364</v>
      </c>
    </row>
    <row r="1535" spans="1:10" x14ac:dyDescent="0.55000000000000004">
      <c r="A1535" t="s">
        <v>2626</v>
      </c>
      <c r="B1535" t="s">
        <v>2627</v>
      </c>
      <c r="C1535" t="s">
        <v>37</v>
      </c>
      <c r="D1535" t="s">
        <v>9</v>
      </c>
      <c r="E1535" t="s">
        <v>10</v>
      </c>
      <c r="F1535" t="s">
        <v>11</v>
      </c>
      <c r="G1535" s="3">
        <v>100.10000000000001</v>
      </c>
      <c r="H1535" s="3">
        <f>G1535*E1535</f>
        <v>600.6</v>
      </c>
      <c r="I1535">
        <v>1</v>
      </c>
      <c r="J1535" t="s">
        <v>4364</v>
      </c>
    </row>
    <row r="1536" spans="1:10" x14ac:dyDescent="0.55000000000000004">
      <c r="A1536" t="s">
        <v>2658</v>
      </c>
      <c r="B1536" t="s">
        <v>172</v>
      </c>
      <c r="C1536" t="s">
        <v>14</v>
      </c>
      <c r="D1536" t="s">
        <v>15</v>
      </c>
      <c r="E1536" t="s">
        <v>10</v>
      </c>
      <c r="F1536" t="s">
        <v>11</v>
      </c>
      <c r="G1536" s="3">
        <v>100.10000000000001</v>
      </c>
      <c r="H1536" s="3">
        <f>G1536*E1536</f>
        <v>600.6</v>
      </c>
      <c r="I1536">
        <v>1</v>
      </c>
      <c r="J1536" t="s">
        <v>4364</v>
      </c>
    </row>
    <row r="1537" spans="1:10" x14ac:dyDescent="0.55000000000000004">
      <c r="A1537" t="s">
        <v>2689</v>
      </c>
      <c r="B1537" t="s">
        <v>2690</v>
      </c>
      <c r="C1537" t="s">
        <v>48</v>
      </c>
      <c r="D1537" t="s">
        <v>15</v>
      </c>
      <c r="E1537" t="s">
        <v>16</v>
      </c>
      <c r="F1537" t="s">
        <v>11</v>
      </c>
      <c r="G1537" s="3">
        <v>100.10000000000001</v>
      </c>
      <c r="H1537" s="3">
        <f>G1537*E1537</f>
        <v>1201.2</v>
      </c>
      <c r="I1537">
        <v>1</v>
      </c>
      <c r="J1537" t="s">
        <v>4364</v>
      </c>
    </row>
    <row r="1538" spans="1:10" x14ac:dyDescent="0.55000000000000004">
      <c r="A1538" t="s">
        <v>3441</v>
      </c>
      <c r="B1538" t="s">
        <v>3442</v>
      </c>
      <c r="C1538" t="s">
        <v>8</v>
      </c>
      <c r="D1538" t="s">
        <v>9</v>
      </c>
      <c r="E1538" t="s">
        <v>10</v>
      </c>
      <c r="F1538" t="s">
        <v>11</v>
      </c>
      <c r="G1538" s="3">
        <v>100.10000000000001</v>
      </c>
      <c r="H1538" s="3">
        <f>G1538*E1538</f>
        <v>600.6</v>
      </c>
      <c r="I1538">
        <v>2</v>
      </c>
      <c r="J1538" t="s">
        <v>4364</v>
      </c>
    </row>
    <row r="1539" spans="1:10" x14ac:dyDescent="0.55000000000000004">
      <c r="A1539" t="s">
        <v>177</v>
      </c>
      <c r="B1539" t="s">
        <v>178</v>
      </c>
      <c r="C1539" t="s">
        <v>179</v>
      </c>
      <c r="D1539" t="s">
        <v>20</v>
      </c>
      <c r="E1539" t="s">
        <v>10</v>
      </c>
      <c r="F1539" t="s">
        <v>11</v>
      </c>
      <c r="G1539" s="3">
        <v>100.36000000000001</v>
      </c>
      <c r="H1539" s="3">
        <f>G1539*E1539</f>
        <v>602.16000000000008</v>
      </c>
      <c r="I1539">
        <v>1</v>
      </c>
      <c r="J1539" t="s">
        <v>4364</v>
      </c>
    </row>
    <row r="1540" spans="1:10" x14ac:dyDescent="0.55000000000000004">
      <c r="A1540" t="s">
        <v>415</v>
      </c>
      <c r="B1540" t="s">
        <v>416</v>
      </c>
      <c r="C1540" t="s">
        <v>68</v>
      </c>
      <c r="D1540" t="s">
        <v>52</v>
      </c>
      <c r="E1540" t="s">
        <v>10</v>
      </c>
      <c r="F1540" t="s">
        <v>11</v>
      </c>
      <c r="G1540" s="3">
        <v>100.36000000000001</v>
      </c>
      <c r="H1540" s="3">
        <f>G1540*E1540</f>
        <v>602.16000000000008</v>
      </c>
      <c r="I1540">
        <v>1</v>
      </c>
      <c r="J1540" t="s">
        <v>4364</v>
      </c>
    </row>
    <row r="1541" spans="1:10" x14ac:dyDescent="0.55000000000000004">
      <c r="A1541" t="s">
        <v>1349</v>
      </c>
      <c r="B1541" t="s">
        <v>1350</v>
      </c>
      <c r="C1541" t="s">
        <v>19</v>
      </c>
      <c r="D1541" t="s">
        <v>20</v>
      </c>
      <c r="E1541" t="s">
        <v>100</v>
      </c>
      <c r="F1541" t="s">
        <v>23</v>
      </c>
      <c r="G1541" s="3">
        <v>100.36000000000001</v>
      </c>
      <c r="H1541" s="3">
        <f>G1541*E1541</f>
        <v>100.36000000000001</v>
      </c>
      <c r="I1541">
        <v>17</v>
      </c>
      <c r="J1541" t="s">
        <v>4364</v>
      </c>
    </row>
    <row r="1542" spans="1:10" x14ac:dyDescent="0.55000000000000004">
      <c r="A1542" t="s">
        <v>1086</v>
      </c>
      <c r="B1542" t="s">
        <v>1087</v>
      </c>
      <c r="C1542" t="s">
        <v>37</v>
      </c>
      <c r="D1542" t="s">
        <v>9</v>
      </c>
      <c r="E1542" t="s">
        <v>10</v>
      </c>
      <c r="F1542" t="s">
        <v>11</v>
      </c>
      <c r="G1542" s="3">
        <v>100.49</v>
      </c>
      <c r="H1542" s="3">
        <f>G1542*E1542</f>
        <v>602.93999999999994</v>
      </c>
      <c r="I1542">
        <v>1</v>
      </c>
      <c r="J1542" t="s">
        <v>4364</v>
      </c>
    </row>
    <row r="1543" spans="1:10" x14ac:dyDescent="0.55000000000000004">
      <c r="A1543" t="s">
        <v>740</v>
      </c>
      <c r="B1543" t="s">
        <v>741</v>
      </c>
      <c r="C1543" t="s">
        <v>62</v>
      </c>
      <c r="D1543" t="s">
        <v>103</v>
      </c>
      <c r="E1543" t="s">
        <v>16</v>
      </c>
      <c r="F1543" t="s">
        <v>11</v>
      </c>
      <c r="G1543" s="3">
        <v>101.14</v>
      </c>
      <c r="H1543" s="3">
        <f>G1543*E1543</f>
        <v>1213.68</v>
      </c>
      <c r="I1543">
        <v>2</v>
      </c>
      <c r="J1543" t="s">
        <v>4364</v>
      </c>
    </row>
    <row r="1544" spans="1:10" x14ac:dyDescent="0.55000000000000004">
      <c r="A1544" t="s">
        <v>211</v>
      </c>
      <c r="B1544" t="s">
        <v>210</v>
      </c>
      <c r="C1544" t="s">
        <v>179</v>
      </c>
      <c r="D1544" t="s">
        <v>15</v>
      </c>
      <c r="E1544" t="s">
        <v>16</v>
      </c>
      <c r="F1544" t="s">
        <v>11</v>
      </c>
      <c r="G1544" s="3">
        <v>101.27000000000001</v>
      </c>
      <c r="H1544" s="3">
        <f>G1544*E1544</f>
        <v>1215.2400000000002</v>
      </c>
      <c r="I1544">
        <v>2</v>
      </c>
      <c r="J1544" t="s">
        <v>4364</v>
      </c>
    </row>
    <row r="1545" spans="1:10" x14ac:dyDescent="0.55000000000000004">
      <c r="A1545" t="s">
        <v>372</v>
      </c>
      <c r="B1545" t="s">
        <v>373</v>
      </c>
      <c r="C1545" t="s">
        <v>37</v>
      </c>
      <c r="D1545" t="s">
        <v>9</v>
      </c>
      <c r="E1545" t="s">
        <v>10</v>
      </c>
      <c r="F1545" t="s">
        <v>11</v>
      </c>
      <c r="G1545" s="3">
        <v>101.27000000000001</v>
      </c>
      <c r="H1545" s="3">
        <f>G1545*E1545</f>
        <v>607.62000000000012</v>
      </c>
      <c r="I1545">
        <v>1</v>
      </c>
      <c r="J1545" t="s">
        <v>4364</v>
      </c>
    </row>
    <row r="1546" spans="1:10" x14ac:dyDescent="0.55000000000000004">
      <c r="A1546" t="s">
        <v>435</v>
      </c>
      <c r="B1546" t="s">
        <v>436</v>
      </c>
      <c r="C1546" t="s">
        <v>37</v>
      </c>
      <c r="D1546" t="s">
        <v>15</v>
      </c>
      <c r="E1546" t="s">
        <v>10</v>
      </c>
      <c r="F1546" t="s">
        <v>11</v>
      </c>
      <c r="G1546" s="3">
        <v>101.27000000000001</v>
      </c>
      <c r="H1546" s="3">
        <f>G1546*E1546</f>
        <v>607.62000000000012</v>
      </c>
      <c r="I1546">
        <v>1</v>
      </c>
      <c r="J1546" t="s">
        <v>4364</v>
      </c>
    </row>
    <row r="1547" spans="1:10" x14ac:dyDescent="0.55000000000000004">
      <c r="A1547" t="s">
        <v>483</v>
      </c>
      <c r="B1547" t="s">
        <v>484</v>
      </c>
      <c r="C1547" t="s">
        <v>75</v>
      </c>
      <c r="D1547" t="s">
        <v>9</v>
      </c>
      <c r="E1547" t="s">
        <v>16</v>
      </c>
      <c r="F1547" t="s">
        <v>11</v>
      </c>
      <c r="G1547" s="3">
        <v>101.27000000000001</v>
      </c>
      <c r="H1547" s="3">
        <f>G1547*E1547</f>
        <v>1215.2400000000002</v>
      </c>
      <c r="I1547">
        <v>1</v>
      </c>
      <c r="J1547" t="s">
        <v>4364</v>
      </c>
    </row>
    <row r="1548" spans="1:10" x14ac:dyDescent="0.55000000000000004">
      <c r="A1548" t="s">
        <v>521</v>
      </c>
      <c r="B1548" t="s">
        <v>522</v>
      </c>
      <c r="C1548" t="s">
        <v>14</v>
      </c>
      <c r="D1548" t="s">
        <v>9</v>
      </c>
      <c r="E1548" t="s">
        <v>10</v>
      </c>
      <c r="F1548" t="s">
        <v>11</v>
      </c>
      <c r="G1548" s="3">
        <v>101.27000000000001</v>
      </c>
      <c r="H1548" s="3">
        <f>G1548*E1548</f>
        <v>607.62000000000012</v>
      </c>
      <c r="I1548">
        <v>1</v>
      </c>
      <c r="J1548" t="s">
        <v>4364</v>
      </c>
    </row>
    <row r="1549" spans="1:10" x14ac:dyDescent="0.55000000000000004">
      <c r="A1549" t="s">
        <v>562</v>
      </c>
      <c r="B1549" t="s">
        <v>563</v>
      </c>
      <c r="C1549" t="s">
        <v>19</v>
      </c>
      <c r="D1549" t="s">
        <v>9</v>
      </c>
      <c r="E1549" t="s">
        <v>10</v>
      </c>
      <c r="F1549" t="s">
        <v>11</v>
      </c>
      <c r="G1549" s="3">
        <v>101.27000000000001</v>
      </c>
      <c r="H1549" s="3">
        <f>G1549*E1549</f>
        <v>607.62000000000012</v>
      </c>
      <c r="I1549">
        <v>1</v>
      </c>
      <c r="J1549" t="s">
        <v>4364</v>
      </c>
    </row>
    <row r="1550" spans="1:10" x14ac:dyDescent="0.55000000000000004">
      <c r="A1550" t="s">
        <v>597</v>
      </c>
      <c r="B1550" t="s">
        <v>598</v>
      </c>
      <c r="C1550" t="s">
        <v>26</v>
      </c>
      <c r="D1550" t="s">
        <v>52</v>
      </c>
      <c r="E1550" t="s">
        <v>10</v>
      </c>
      <c r="F1550" t="s">
        <v>11</v>
      </c>
      <c r="G1550" s="3">
        <v>101.27000000000001</v>
      </c>
      <c r="H1550" s="3">
        <f>G1550*E1550</f>
        <v>607.62000000000012</v>
      </c>
      <c r="I1550">
        <v>1</v>
      </c>
      <c r="J1550" t="s">
        <v>4364</v>
      </c>
    </row>
    <row r="1551" spans="1:10" x14ac:dyDescent="0.55000000000000004">
      <c r="A1551" t="s">
        <v>666</v>
      </c>
      <c r="B1551" t="s">
        <v>667</v>
      </c>
      <c r="C1551" t="s">
        <v>37</v>
      </c>
      <c r="D1551" t="s">
        <v>9</v>
      </c>
      <c r="E1551" t="s">
        <v>10</v>
      </c>
      <c r="F1551" t="s">
        <v>11</v>
      </c>
      <c r="G1551" s="3">
        <v>101.27000000000001</v>
      </c>
      <c r="H1551" s="3">
        <f>G1551*E1551</f>
        <v>607.62000000000012</v>
      </c>
      <c r="I1551">
        <v>1</v>
      </c>
      <c r="J1551" t="s">
        <v>4364</v>
      </c>
    </row>
    <row r="1552" spans="1:10" x14ac:dyDescent="0.55000000000000004">
      <c r="A1552" t="s">
        <v>1297</v>
      </c>
      <c r="B1552" t="s">
        <v>1298</v>
      </c>
      <c r="C1552" t="s">
        <v>19</v>
      </c>
      <c r="D1552" t="s">
        <v>9</v>
      </c>
      <c r="E1552" t="s">
        <v>10</v>
      </c>
      <c r="F1552" t="s">
        <v>11</v>
      </c>
      <c r="G1552" s="3">
        <v>101.27000000000001</v>
      </c>
      <c r="H1552" s="3">
        <f>G1552*E1552</f>
        <v>607.62000000000012</v>
      </c>
      <c r="I1552">
        <v>15</v>
      </c>
      <c r="J1552" t="s">
        <v>4364</v>
      </c>
    </row>
    <row r="1553" spans="1:10" x14ac:dyDescent="0.55000000000000004">
      <c r="A1553" t="s">
        <v>1378</v>
      </c>
      <c r="B1553" t="s">
        <v>1379</v>
      </c>
      <c r="C1553" t="s">
        <v>19</v>
      </c>
      <c r="D1553" t="s">
        <v>9</v>
      </c>
      <c r="E1553" t="s">
        <v>63</v>
      </c>
      <c r="F1553" t="s">
        <v>23</v>
      </c>
      <c r="G1553" s="3">
        <v>101.27000000000001</v>
      </c>
      <c r="H1553" s="3">
        <f>G1553*E1553</f>
        <v>303.81000000000006</v>
      </c>
      <c r="I1553">
        <v>4</v>
      </c>
      <c r="J1553" t="s">
        <v>4364</v>
      </c>
    </row>
    <row r="1554" spans="1:10" x14ac:dyDescent="0.55000000000000004">
      <c r="A1554" t="s">
        <v>1957</v>
      </c>
      <c r="B1554" t="s">
        <v>1958</v>
      </c>
      <c r="C1554" t="s">
        <v>55</v>
      </c>
      <c r="D1554" t="s">
        <v>9</v>
      </c>
      <c r="E1554" t="s">
        <v>10</v>
      </c>
      <c r="F1554" t="s">
        <v>11</v>
      </c>
      <c r="G1554" s="3">
        <v>101.27000000000001</v>
      </c>
      <c r="H1554" s="3">
        <f>G1554*E1554</f>
        <v>607.62000000000012</v>
      </c>
      <c r="I1554">
        <v>8</v>
      </c>
      <c r="J1554" t="s">
        <v>4364</v>
      </c>
    </row>
    <row r="1555" spans="1:10" x14ac:dyDescent="0.55000000000000004">
      <c r="A1555" t="s">
        <v>1959</v>
      </c>
      <c r="B1555" t="s">
        <v>1960</v>
      </c>
      <c r="C1555" t="s">
        <v>55</v>
      </c>
      <c r="D1555" t="s">
        <v>9</v>
      </c>
      <c r="E1555" t="s">
        <v>10</v>
      </c>
      <c r="F1555" t="s">
        <v>11</v>
      </c>
      <c r="G1555" s="3">
        <v>101.27000000000001</v>
      </c>
      <c r="H1555" s="3">
        <f>G1555*E1555</f>
        <v>607.62000000000012</v>
      </c>
      <c r="I1555">
        <v>8</v>
      </c>
      <c r="J1555" t="s">
        <v>4364</v>
      </c>
    </row>
    <row r="1556" spans="1:10" x14ac:dyDescent="0.55000000000000004">
      <c r="A1556" t="s">
        <v>1973</v>
      </c>
      <c r="B1556" t="s">
        <v>1974</v>
      </c>
      <c r="C1556" t="s">
        <v>48</v>
      </c>
      <c r="D1556" t="s">
        <v>15</v>
      </c>
      <c r="E1556" t="s">
        <v>10</v>
      </c>
      <c r="F1556" t="s">
        <v>23</v>
      </c>
      <c r="G1556" s="3">
        <v>101.27000000000001</v>
      </c>
      <c r="H1556" s="3">
        <f>G1556*E1556</f>
        <v>607.62000000000012</v>
      </c>
      <c r="I1556">
        <v>5</v>
      </c>
      <c r="J1556" t="s">
        <v>4364</v>
      </c>
    </row>
    <row r="1557" spans="1:10" x14ac:dyDescent="0.55000000000000004">
      <c r="A1557" t="s">
        <v>2248</v>
      </c>
      <c r="B1557" t="s">
        <v>2249</v>
      </c>
      <c r="C1557" t="s">
        <v>19</v>
      </c>
      <c r="D1557" t="s">
        <v>9</v>
      </c>
      <c r="E1557" t="s">
        <v>16</v>
      </c>
      <c r="F1557" t="s">
        <v>11</v>
      </c>
      <c r="G1557" s="3">
        <v>101.27000000000001</v>
      </c>
      <c r="H1557" s="3">
        <f>G1557*E1557</f>
        <v>1215.2400000000002</v>
      </c>
      <c r="I1557">
        <v>2</v>
      </c>
      <c r="J1557" t="s">
        <v>4364</v>
      </c>
    </row>
    <row r="1558" spans="1:10" x14ac:dyDescent="0.55000000000000004">
      <c r="A1558" t="s">
        <v>3176</v>
      </c>
      <c r="B1558" t="s">
        <v>3175</v>
      </c>
      <c r="C1558" t="s">
        <v>556</v>
      </c>
      <c r="D1558" t="s">
        <v>52</v>
      </c>
      <c r="E1558" t="s">
        <v>10</v>
      </c>
      <c r="F1558" t="s">
        <v>11</v>
      </c>
      <c r="G1558" s="3">
        <v>101.27000000000001</v>
      </c>
      <c r="H1558" s="3">
        <f>G1558*E1558</f>
        <v>607.62000000000012</v>
      </c>
      <c r="I1558">
        <v>2</v>
      </c>
      <c r="J1558" t="s">
        <v>4364</v>
      </c>
    </row>
    <row r="1559" spans="1:10" x14ac:dyDescent="0.55000000000000004">
      <c r="A1559" t="s">
        <v>3509</v>
      </c>
      <c r="B1559" t="s">
        <v>3510</v>
      </c>
      <c r="C1559" t="s">
        <v>19</v>
      </c>
      <c r="D1559" t="s">
        <v>9</v>
      </c>
      <c r="E1559" t="s">
        <v>10</v>
      </c>
      <c r="F1559" t="s">
        <v>11</v>
      </c>
      <c r="G1559" s="3">
        <v>101.27000000000001</v>
      </c>
      <c r="H1559" s="3">
        <f>G1559*E1559</f>
        <v>607.62000000000012</v>
      </c>
      <c r="I1559">
        <v>1</v>
      </c>
      <c r="J1559" t="s">
        <v>4364</v>
      </c>
    </row>
    <row r="1560" spans="1:10" x14ac:dyDescent="0.55000000000000004">
      <c r="A1560" t="s">
        <v>3878</v>
      </c>
      <c r="B1560" t="s">
        <v>3879</v>
      </c>
      <c r="C1560" t="s">
        <v>19</v>
      </c>
      <c r="D1560" t="s">
        <v>9</v>
      </c>
      <c r="E1560" t="s">
        <v>10</v>
      </c>
      <c r="F1560" t="s">
        <v>11</v>
      </c>
      <c r="G1560" s="3">
        <v>101.27000000000001</v>
      </c>
      <c r="H1560" s="3">
        <f>G1560*E1560</f>
        <v>607.62000000000012</v>
      </c>
      <c r="I1560">
        <v>1</v>
      </c>
      <c r="J1560" t="s">
        <v>4364</v>
      </c>
    </row>
    <row r="1561" spans="1:10" x14ac:dyDescent="0.55000000000000004">
      <c r="A1561" t="s">
        <v>4065</v>
      </c>
      <c r="B1561" t="s">
        <v>4066</v>
      </c>
      <c r="C1561" t="s">
        <v>34</v>
      </c>
      <c r="D1561" t="s">
        <v>69</v>
      </c>
      <c r="E1561" t="s">
        <v>10</v>
      </c>
      <c r="F1561" t="s">
        <v>11</v>
      </c>
      <c r="G1561" s="3">
        <v>101.27000000000001</v>
      </c>
      <c r="H1561" s="3">
        <f>G1561*E1561</f>
        <v>607.62000000000012</v>
      </c>
      <c r="I1561">
        <v>1</v>
      </c>
      <c r="J1561" t="s">
        <v>4364</v>
      </c>
    </row>
    <row r="1562" spans="1:10" x14ac:dyDescent="0.55000000000000004">
      <c r="A1562" t="s">
        <v>4067</v>
      </c>
      <c r="B1562" t="s">
        <v>4068</v>
      </c>
      <c r="C1562" t="s">
        <v>34</v>
      </c>
      <c r="D1562" t="s">
        <v>9</v>
      </c>
      <c r="E1562" t="s">
        <v>10</v>
      </c>
      <c r="F1562" t="s">
        <v>11</v>
      </c>
      <c r="G1562" s="3">
        <v>101.27000000000001</v>
      </c>
      <c r="H1562" s="3">
        <f>G1562*E1562</f>
        <v>607.62000000000012</v>
      </c>
      <c r="I1562">
        <v>1</v>
      </c>
      <c r="J1562" t="s">
        <v>4364</v>
      </c>
    </row>
    <row r="1563" spans="1:10" x14ac:dyDescent="0.55000000000000004">
      <c r="A1563" t="s">
        <v>4120</v>
      </c>
      <c r="B1563" t="s">
        <v>4121</v>
      </c>
      <c r="C1563" t="s">
        <v>62</v>
      </c>
      <c r="D1563" t="s">
        <v>9</v>
      </c>
      <c r="E1563" t="s">
        <v>16</v>
      </c>
      <c r="F1563" t="s">
        <v>11</v>
      </c>
      <c r="G1563" s="3">
        <v>101.27000000000001</v>
      </c>
      <c r="H1563" s="3">
        <f>G1563*E1563</f>
        <v>1215.2400000000002</v>
      </c>
      <c r="I1563">
        <v>1</v>
      </c>
      <c r="J1563" t="s">
        <v>4364</v>
      </c>
    </row>
    <row r="1564" spans="1:10" x14ac:dyDescent="0.55000000000000004">
      <c r="A1564" t="s">
        <v>4248</v>
      </c>
      <c r="B1564" t="s">
        <v>1774</v>
      </c>
      <c r="C1564" t="s">
        <v>2055</v>
      </c>
      <c r="D1564" t="s">
        <v>15</v>
      </c>
      <c r="E1564" t="s">
        <v>16</v>
      </c>
      <c r="F1564" t="s">
        <v>11</v>
      </c>
      <c r="G1564" s="3">
        <v>101.27000000000001</v>
      </c>
      <c r="H1564" s="3">
        <f>G1564*E1564</f>
        <v>1215.2400000000002</v>
      </c>
      <c r="I1564">
        <v>1</v>
      </c>
      <c r="J1564" t="s">
        <v>4364</v>
      </c>
    </row>
    <row r="1565" spans="1:10" x14ac:dyDescent="0.55000000000000004">
      <c r="A1565" t="s">
        <v>2292</v>
      </c>
      <c r="B1565" t="s">
        <v>1615</v>
      </c>
      <c r="C1565" t="s">
        <v>19</v>
      </c>
      <c r="D1565" t="s">
        <v>9</v>
      </c>
      <c r="E1565" t="s">
        <v>10</v>
      </c>
      <c r="F1565" t="s">
        <v>11</v>
      </c>
      <c r="G1565" s="3">
        <v>101.53</v>
      </c>
      <c r="H1565" s="3">
        <f>G1565*E1565</f>
        <v>609.18000000000006</v>
      </c>
      <c r="I1565">
        <v>4</v>
      </c>
      <c r="J1565" t="s">
        <v>4364</v>
      </c>
    </row>
    <row r="1566" spans="1:10" x14ac:dyDescent="0.55000000000000004">
      <c r="A1566" t="s">
        <v>24</v>
      </c>
      <c r="B1566" t="s">
        <v>25</v>
      </c>
      <c r="C1566" t="s">
        <v>26</v>
      </c>
      <c r="D1566" t="s">
        <v>9</v>
      </c>
      <c r="E1566" t="s">
        <v>10</v>
      </c>
      <c r="F1566" t="s">
        <v>11</v>
      </c>
      <c r="G1566" s="3">
        <v>102.57000000000001</v>
      </c>
      <c r="H1566" s="3">
        <f>G1566*E1566</f>
        <v>615.42000000000007</v>
      </c>
      <c r="I1566">
        <v>1</v>
      </c>
      <c r="J1566" t="s">
        <v>4364</v>
      </c>
    </row>
    <row r="1567" spans="1:10" x14ac:dyDescent="0.55000000000000004">
      <c r="A1567" t="s">
        <v>766</v>
      </c>
      <c r="B1567" t="s">
        <v>767</v>
      </c>
      <c r="C1567" t="s">
        <v>48</v>
      </c>
      <c r="D1567" t="s">
        <v>9</v>
      </c>
      <c r="E1567" t="s">
        <v>10</v>
      </c>
      <c r="F1567" t="s">
        <v>11</v>
      </c>
      <c r="G1567" s="3">
        <v>102.57000000000001</v>
      </c>
      <c r="H1567" s="3">
        <f>G1567*E1567</f>
        <v>615.42000000000007</v>
      </c>
      <c r="I1567">
        <v>1</v>
      </c>
      <c r="J1567" t="s">
        <v>4364</v>
      </c>
    </row>
    <row r="1568" spans="1:10" x14ac:dyDescent="0.55000000000000004">
      <c r="A1568" t="s">
        <v>1244</v>
      </c>
      <c r="B1568" t="s">
        <v>1245</v>
      </c>
      <c r="C1568" t="s">
        <v>62</v>
      </c>
      <c r="D1568" t="s">
        <v>9</v>
      </c>
      <c r="E1568" t="s">
        <v>10</v>
      </c>
      <c r="F1568" t="s">
        <v>11</v>
      </c>
      <c r="G1568" s="3">
        <v>102.57000000000001</v>
      </c>
      <c r="H1568" s="3">
        <f>G1568*E1568</f>
        <v>615.42000000000007</v>
      </c>
      <c r="I1568">
        <v>4</v>
      </c>
      <c r="J1568" t="s">
        <v>4364</v>
      </c>
    </row>
    <row r="1569" spans="1:10" x14ac:dyDescent="0.55000000000000004">
      <c r="A1569" t="s">
        <v>2361</v>
      </c>
      <c r="B1569" t="s">
        <v>2362</v>
      </c>
      <c r="C1569" t="s">
        <v>55</v>
      </c>
      <c r="D1569" t="s">
        <v>9</v>
      </c>
      <c r="E1569" t="s">
        <v>10</v>
      </c>
      <c r="F1569" t="s">
        <v>11</v>
      </c>
      <c r="G1569" s="3">
        <v>102.57000000000001</v>
      </c>
      <c r="H1569" s="3">
        <f>G1569*E1569</f>
        <v>615.42000000000007</v>
      </c>
      <c r="I1569">
        <v>3</v>
      </c>
      <c r="J1569" t="s">
        <v>4364</v>
      </c>
    </row>
    <row r="1570" spans="1:10" x14ac:dyDescent="0.55000000000000004">
      <c r="A1570" t="s">
        <v>3746</v>
      </c>
      <c r="B1570" t="s">
        <v>3747</v>
      </c>
      <c r="C1570" t="s">
        <v>48</v>
      </c>
      <c r="D1570" t="s">
        <v>9</v>
      </c>
      <c r="E1570" t="s">
        <v>10</v>
      </c>
      <c r="F1570" t="s">
        <v>11</v>
      </c>
      <c r="G1570" s="3">
        <v>102.57000000000001</v>
      </c>
      <c r="H1570" s="3">
        <f>G1570*E1570</f>
        <v>615.42000000000007</v>
      </c>
      <c r="I1570">
        <v>1</v>
      </c>
      <c r="J1570" t="s">
        <v>4364</v>
      </c>
    </row>
    <row r="1571" spans="1:10" x14ac:dyDescent="0.55000000000000004">
      <c r="A1571" t="s">
        <v>463</v>
      </c>
      <c r="B1571" t="s">
        <v>464</v>
      </c>
      <c r="C1571" t="s">
        <v>8</v>
      </c>
      <c r="D1571" t="s">
        <v>9</v>
      </c>
      <c r="E1571" t="s">
        <v>10</v>
      </c>
      <c r="F1571" t="s">
        <v>11</v>
      </c>
      <c r="G1571" s="3">
        <v>102.83</v>
      </c>
      <c r="H1571" s="3">
        <f>G1571*E1571</f>
        <v>616.98</v>
      </c>
      <c r="I1571">
        <v>1</v>
      </c>
      <c r="J1571" t="s">
        <v>4364</v>
      </c>
    </row>
    <row r="1572" spans="1:10" x14ac:dyDescent="0.55000000000000004">
      <c r="A1572" t="s">
        <v>2296</v>
      </c>
      <c r="B1572" t="s">
        <v>2297</v>
      </c>
      <c r="C1572" t="s">
        <v>14</v>
      </c>
      <c r="D1572" t="s">
        <v>20</v>
      </c>
      <c r="E1572" t="s">
        <v>10</v>
      </c>
      <c r="F1572" t="s">
        <v>23</v>
      </c>
      <c r="G1572" s="3">
        <v>102.83</v>
      </c>
      <c r="H1572" s="3">
        <f>G1572*E1572</f>
        <v>616.98</v>
      </c>
      <c r="I1572">
        <v>1</v>
      </c>
      <c r="J1572" t="s">
        <v>4364</v>
      </c>
    </row>
    <row r="1573" spans="1:10" x14ac:dyDescent="0.55000000000000004">
      <c r="A1573" t="s">
        <v>335</v>
      </c>
      <c r="B1573" t="s">
        <v>336</v>
      </c>
      <c r="C1573" t="s">
        <v>113</v>
      </c>
      <c r="D1573" t="s">
        <v>15</v>
      </c>
      <c r="E1573" t="s">
        <v>16</v>
      </c>
      <c r="F1573" t="s">
        <v>11</v>
      </c>
      <c r="G1573" s="3">
        <v>103.22000000000001</v>
      </c>
      <c r="H1573" s="3">
        <f>G1573*E1573</f>
        <v>1238.6400000000001</v>
      </c>
      <c r="I1573">
        <v>1</v>
      </c>
      <c r="J1573" t="s">
        <v>4364</v>
      </c>
    </row>
    <row r="1574" spans="1:10" x14ac:dyDescent="0.55000000000000004">
      <c r="A1574" t="s">
        <v>1088</v>
      </c>
      <c r="B1574" t="s">
        <v>1087</v>
      </c>
      <c r="C1574" t="s">
        <v>14</v>
      </c>
      <c r="D1574" t="s">
        <v>9</v>
      </c>
      <c r="E1574" t="s">
        <v>10</v>
      </c>
      <c r="F1574" t="s">
        <v>11</v>
      </c>
      <c r="G1574" s="3">
        <v>103.35000000000001</v>
      </c>
      <c r="H1574" s="3">
        <f>G1574*E1574</f>
        <v>620.1</v>
      </c>
      <c r="I1574">
        <v>2</v>
      </c>
      <c r="J1574" t="s">
        <v>4364</v>
      </c>
    </row>
    <row r="1575" spans="1:10" x14ac:dyDescent="0.55000000000000004">
      <c r="A1575" t="s">
        <v>3553</v>
      </c>
      <c r="B1575" t="s">
        <v>3554</v>
      </c>
      <c r="C1575" t="s">
        <v>75</v>
      </c>
      <c r="D1575" t="s">
        <v>9</v>
      </c>
      <c r="E1575" t="s">
        <v>10</v>
      </c>
      <c r="F1575" t="s">
        <v>11</v>
      </c>
      <c r="G1575" s="3">
        <v>103.35000000000001</v>
      </c>
      <c r="H1575" s="3">
        <f>G1575*E1575</f>
        <v>620.1</v>
      </c>
      <c r="I1575">
        <v>2</v>
      </c>
      <c r="J1575" t="s">
        <v>4364</v>
      </c>
    </row>
    <row r="1576" spans="1:10" x14ac:dyDescent="0.55000000000000004">
      <c r="A1576" t="s">
        <v>487</v>
      </c>
      <c r="B1576" t="s">
        <v>488</v>
      </c>
      <c r="C1576" t="s">
        <v>75</v>
      </c>
      <c r="D1576" t="s">
        <v>9</v>
      </c>
      <c r="E1576" t="s">
        <v>10</v>
      </c>
      <c r="F1576" t="s">
        <v>11</v>
      </c>
      <c r="G1576" s="3">
        <v>103.87</v>
      </c>
      <c r="H1576" s="3">
        <f>G1576*E1576</f>
        <v>623.22</v>
      </c>
      <c r="I1576">
        <v>1</v>
      </c>
      <c r="J1576" t="s">
        <v>4364</v>
      </c>
    </row>
    <row r="1577" spans="1:10" x14ac:dyDescent="0.55000000000000004">
      <c r="A1577" t="s">
        <v>635</v>
      </c>
      <c r="B1577" t="s">
        <v>636</v>
      </c>
      <c r="C1577" t="s">
        <v>34</v>
      </c>
      <c r="D1577" t="s">
        <v>9</v>
      </c>
      <c r="E1577" t="s">
        <v>10</v>
      </c>
      <c r="F1577" t="s">
        <v>11</v>
      </c>
      <c r="G1577" s="3">
        <v>103.87</v>
      </c>
      <c r="H1577" s="3">
        <f>G1577*E1577</f>
        <v>623.22</v>
      </c>
      <c r="I1577">
        <v>8</v>
      </c>
      <c r="J1577" t="s">
        <v>4364</v>
      </c>
    </row>
    <row r="1578" spans="1:10" x14ac:dyDescent="0.55000000000000004">
      <c r="A1578" t="s">
        <v>835</v>
      </c>
      <c r="B1578" t="s">
        <v>836</v>
      </c>
      <c r="C1578" t="s">
        <v>37</v>
      </c>
      <c r="D1578" t="s">
        <v>103</v>
      </c>
      <c r="E1578" t="s">
        <v>10</v>
      </c>
      <c r="F1578" t="s">
        <v>11</v>
      </c>
      <c r="G1578" s="3">
        <v>103.87</v>
      </c>
      <c r="H1578" s="3">
        <f>G1578*E1578</f>
        <v>623.22</v>
      </c>
      <c r="I1578">
        <v>1</v>
      </c>
      <c r="J1578" t="s">
        <v>4364</v>
      </c>
    </row>
    <row r="1579" spans="1:10" x14ac:dyDescent="0.55000000000000004">
      <c r="A1579" t="s">
        <v>1221</v>
      </c>
      <c r="B1579" t="s">
        <v>1220</v>
      </c>
      <c r="C1579" t="s">
        <v>37</v>
      </c>
      <c r="D1579" t="s">
        <v>9</v>
      </c>
      <c r="E1579" t="s">
        <v>10</v>
      </c>
      <c r="F1579" t="s">
        <v>11</v>
      </c>
      <c r="G1579" s="3">
        <v>103.87</v>
      </c>
      <c r="H1579" s="3">
        <f>G1579*E1579</f>
        <v>623.22</v>
      </c>
      <c r="I1579">
        <v>10</v>
      </c>
      <c r="J1579" t="s">
        <v>4364</v>
      </c>
    </row>
    <row r="1580" spans="1:10" x14ac:dyDescent="0.55000000000000004">
      <c r="A1580" t="s">
        <v>1437</v>
      </c>
      <c r="B1580" t="s">
        <v>1266</v>
      </c>
      <c r="C1580" t="s">
        <v>19</v>
      </c>
      <c r="D1580" t="s">
        <v>9</v>
      </c>
      <c r="E1580" t="s">
        <v>10</v>
      </c>
      <c r="F1580" t="s">
        <v>11</v>
      </c>
      <c r="G1580" s="3">
        <v>103.87</v>
      </c>
      <c r="H1580" s="3">
        <f>G1580*E1580</f>
        <v>623.22</v>
      </c>
      <c r="I1580">
        <v>10</v>
      </c>
      <c r="J1580" t="s">
        <v>4364</v>
      </c>
    </row>
    <row r="1581" spans="1:10" x14ac:dyDescent="0.55000000000000004">
      <c r="A1581" t="s">
        <v>2662</v>
      </c>
      <c r="B1581" t="s">
        <v>2663</v>
      </c>
      <c r="C1581" t="s">
        <v>78</v>
      </c>
      <c r="D1581" t="s">
        <v>9</v>
      </c>
      <c r="E1581" t="s">
        <v>10</v>
      </c>
      <c r="F1581" t="s">
        <v>11</v>
      </c>
      <c r="G1581" s="3">
        <v>103.87</v>
      </c>
      <c r="H1581" s="3">
        <f>G1581*E1581</f>
        <v>623.22</v>
      </c>
      <c r="I1581">
        <v>1</v>
      </c>
      <c r="J1581" t="s">
        <v>4364</v>
      </c>
    </row>
    <row r="1582" spans="1:10" x14ac:dyDescent="0.55000000000000004">
      <c r="A1582" t="s">
        <v>2839</v>
      </c>
      <c r="B1582" t="s">
        <v>2840</v>
      </c>
      <c r="C1582" t="s">
        <v>2841</v>
      </c>
      <c r="D1582" t="s">
        <v>15</v>
      </c>
      <c r="E1582" t="s">
        <v>16</v>
      </c>
      <c r="F1582" t="s">
        <v>11</v>
      </c>
      <c r="G1582" s="3">
        <v>103.87</v>
      </c>
      <c r="H1582" s="3">
        <f>G1582*E1582</f>
        <v>1246.44</v>
      </c>
      <c r="I1582">
        <v>4</v>
      </c>
      <c r="J1582" t="s">
        <v>4364</v>
      </c>
    </row>
    <row r="1583" spans="1:10" x14ac:dyDescent="0.55000000000000004">
      <c r="A1583" t="s">
        <v>3478</v>
      </c>
      <c r="B1583" t="s">
        <v>3479</v>
      </c>
      <c r="C1583" t="s">
        <v>75</v>
      </c>
      <c r="D1583" t="s">
        <v>9</v>
      </c>
      <c r="E1583" t="s">
        <v>10</v>
      </c>
      <c r="F1583" t="s">
        <v>11</v>
      </c>
      <c r="G1583" s="3">
        <v>103.87</v>
      </c>
      <c r="H1583" s="3">
        <f>G1583*E1583</f>
        <v>623.22</v>
      </c>
      <c r="I1583">
        <v>1</v>
      </c>
      <c r="J1583" t="s">
        <v>4364</v>
      </c>
    </row>
    <row r="1584" spans="1:10" x14ac:dyDescent="0.55000000000000004">
      <c r="A1584" t="s">
        <v>3590</v>
      </c>
      <c r="B1584" t="s">
        <v>3591</v>
      </c>
      <c r="C1584" t="s">
        <v>34</v>
      </c>
      <c r="D1584" t="s">
        <v>15</v>
      </c>
      <c r="E1584" t="s">
        <v>10</v>
      </c>
      <c r="F1584" t="s">
        <v>11</v>
      </c>
      <c r="G1584" s="3">
        <v>103.87</v>
      </c>
      <c r="H1584" s="3">
        <f>G1584*E1584</f>
        <v>623.22</v>
      </c>
      <c r="I1584">
        <v>1</v>
      </c>
      <c r="J1584" t="s">
        <v>4364</v>
      </c>
    </row>
    <row r="1585" spans="1:10" x14ac:dyDescent="0.55000000000000004">
      <c r="A1585" t="s">
        <v>3617</v>
      </c>
      <c r="B1585" t="s">
        <v>3618</v>
      </c>
      <c r="C1585" t="s">
        <v>19</v>
      </c>
      <c r="D1585" t="s">
        <v>9</v>
      </c>
      <c r="E1585" t="s">
        <v>10</v>
      </c>
      <c r="F1585" t="s">
        <v>11</v>
      </c>
      <c r="G1585" s="3">
        <v>103.87</v>
      </c>
      <c r="H1585" s="3">
        <f>G1585*E1585</f>
        <v>623.22</v>
      </c>
      <c r="I1585">
        <v>7</v>
      </c>
      <c r="J1585" t="s">
        <v>4364</v>
      </c>
    </row>
    <row r="1586" spans="1:10" x14ac:dyDescent="0.55000000000000004">
      <c r="A1586" t="s">
        <v>3634</v>
      </c>
      <c r="B1586" t="s">
        <v>1269</v>
      </c>
      <c r="C1586" t="s">
        <v>8</v>
      </c>
      <c r="D1586" t="s">
        <v>9</v>
      </c>
      <c r="E1586" t="s">
        <v>10</v>
      </c>
      <c r="F1586" t="s">
        <v>11</v>
      </c>
      <c r="G1586" s="3">
        <v>103.87</v>
      </c>
      <c r="H1586" s="3">
        <f>G1586*E1586</f>
        <v>623.22</v>
      </c>
      <c r="I1586">
        <v>2</v>
      </c>
      <c r="J1586" t="s">
        <v>4364</v>
      </c>
    </row>
    <row r="1587" spans="1:10" x14ac:dyDescent="0.55000000000000004">
      <c r="A1587" t="s">
        <v>3146</v>
      </c>
      <c r="B1587" t="s">
        <v>3147</v>
      </c>
      <c r="C1587" t="s">
        <v>14</v>
      </c>
      <c r="D1587" t="s">
        <v>9</v>
      </c>
      <c r="E1587" t="s">
        <v>10</v>
      </c>
      <c r="F1587" t="s">
        <v>11</v>
      </c>
      <c r="G1587" s="3">
        <v>104.13</v>
      </c>
      <c r="H1587" s="3">
        <f>G1587*E1587</f>
        <v>624.78</v>
      </c>
      <c r="I1587">
        <v>4</v>
      </c>
      <c r="J1587" t="s">
        <v>4364</v>
      </c>
    </row>
    <row r="1588" spans="1:10" x14ac:dyDescent="0.55000000000000004">
      <c r="A1588" t="s">
        <v>2974</v>
      </c>
      <c r="B1588" t="s">
        <v>1350</v>
      </c>
      <c r="C1588" t="s">
        <v>29</v>
      </c>
      <c r="D1588" t="s">
        <v>20</v>
      </c>
      <c r="E1588" t="s">
        <v>10</v>
      </c>
      <c r="F1588" t="s">
        <v>23</v>
      </c>
      <c r="G1588" s="3">
        <v>104.39</v>
      </c>
      <c r="H1588" s="3">
        <f>G1588*E1588</f>
        <v>626.34</v>
      </c>
      <c r="I1588">
        <v>1</v>
      </c>
      <c r="J1588" t="s">
        <v>4364</v>
      </c>
    </row>
    <row r="1589" spans="1:10" x14ac:dyDescent="0.55000000000000004">
      <c r="A1589" t="s">
        <v>955</v>
      </c>
      <c r="B1589" t="s">
        <v>956</v>
      </c>
      <c r="C1589" t="s">
        <v>48</v>
      </c>
      <c r="D1589" t="s">
        <v>9</v>
      </c>
      <c r="E1589" t="s">
        <v>10</v>
      </c>
      <c r="F1589" t="s">
        <v>11</v>
      </c>
      <c r="G1589" s="3">
        <v>104.65</v>
      </c>
      <c r="H1589" s="3">
        <f>G1589*E1589</f>
        <v>627.90000000000009</v>
      </c>
      <c r="I1589">
        <v>2</v>
      </c>
      <c r="J1589" t="s">
        <v>4364</v>
      </c>
    </row>
    <row r="1590" spans="1:10" x14ac:dyDescent="0.55000000000000004">
      <c r="A1590" t="s">
        <v>2109</v>
      </c>
      <c r="B1590" t="s">
        <v>2110</v>
      </c>
      <c r="C1590" t="s">
        <v>85</v>
      </c>
      <c r="D1590" t="s">
        <v>15</v>
      </c>
      <c r="E1590" t="s">
        <v>100</v>
      </c>
      <c r="F1590" t="s">
        <v>11</v>
      </c>
      <c r="G1590" s="3">
        <v>104.91000000000001</v>
      </c>
      <c r="H1590" s="3">
        <f>G1590*E1590</f>
        <v>104.91000000000001</v>
      </c>
      <c r="I1590">
        <v>8</v>
      </c>
      <c r="J1590" t="s">
        <v>4364</v>
      </c>
    </row>
    <row r="1591" spans="1:10" x14ac:dyDescent="0.55000000000000004">
      <c r="A1591" t="s">
        <v>3255</v>
      </c>
      <c r="B1591" t="s">
        <v>3256</v>
      </c>
      <c r="C1591" t="s">
        <v>55</v>
      </c>
      <c r="D1591" t="s">
        <v>9</v>
      </c>
      <c r="E1591" t="s">
        <v>10</v>
      </c>
      <c r="F1591" t="s">
        <v>11</v>
      </c>
      <c r="G1591" s="3">
        <v>104.91000000000001</v>
      </c>
      <c r="H1591" s="3">
        <f>G1591*E1591</f>
        <v>629.46</v>
      </c>
      <c r="I1591">
        <v>2</v>
      </c>
      <c r="J1591" t="s">
        <v>4364</v>
      </c>
    </row>
    <row r="1592" spans="1:10" x14ac:dyDescent="0.55000000000000004">
      <c r="A1592" t="s">
        <v>607</v>
      </c>
      <c r="B1592" t="s">
        <v>608</v>
      </c>
      <c r="C1592" t="s">
        <v>37</v>
      </c>
      <c r="D1592" t="s">
        <v>9</v>
      </c>
      <c r="E1592" t="s">
        <v>10</v>
      </c>
      <c r="F1592" t="s">
        <v>11</v>
      </c>
      <c r="G1592" s="3">
        <v>105.17000000000002</v>
      </c>
      <c r="H1592" s="3">
        <f>G1592*E1592</f>
        <v>631.0200000000001</v>
      </c>
      <c r="I1592">
        <v>1</v>
      </c>
      <c r="J1592" t="s">
        <v>4364</v>
      </c>
    </row>
    <row r="1593" spans="1:10" x14ac:dyDescent="0.55000000000000004">
      <c r="A1593" t="s">
        <v>717</v>
      </c>
      <c r="B1593" t="s">
        <v>172</v>
      </c>
      <c r="C1593" t="s">
        <v>42</v>
      </c>
      <c r="D1593" t="s">
        <v>15</v>
      </c>
      <c r="E1593" t="s">
        <v>10</v>
      </c>
      <c r="F1593" t="s">
        <v>11</v>
      </c>
      <c r="G1593" s="3">
        <v>105.17000000000002</v>
      </c>
      <c r="H1593" s="3">
        <f>G1593*E1593</f>
        <v>631.0200000000001</v>
      </c>
      <c r="I1593">
        <v>6</v>
      </c>
      <c r="J1593" t="s">
        <v>4364</v>
      </c>
    </row>
    <row r="1594" spans="1:10" x14ac:dyDescent="0.55000000000000004">
      <c r="A1594" t="s">
        <v>1110</v>
      </c>
      <c r="B1594" t="s">
        <v>1111</v>
      </c>
      <c r="C1594" t="s">
        <v>19</v>
      </c>
      <c r="D1594" t="s">
        <v>9</v>
      </c>
      <c r="E1594" t="s">
        <v>10</v>
      </c>
      <c r="F1594" t="s">
        <v>11</v>
      </c>
      <c r="G1594" s="3">
        <v>105.17000000000002</v>
      </c>
      <c r="H1594" s="3">
        <f>G1594*E1594</f>
        <v>631.0200000000001</v>
      </c>
      <c r="I1594">
        <v>5</v>
      </c>
      <c r="J1594" t="s">
        <v>4364</v>
      </c>
    </row>
    <row r="1595" spans="1:10" x14ac:dyDescent="0.55000000000000004">
      <c r="A1595" t="s">
        <v>1326</v>
      </c>
      <c r="B1595" t="s">
        <v>1192</v>
      </c>
      <c r="C1595" t="s">
        <v>62</v>
      </c>
      <c r="D1595" t="s">
        <v>9</v>
      </c>
      <c r="E1595" t="s">
        <v>10</v>
      </c>
      <c r="F1595" t="s">
        <v>11</v>
      </c>
      <c r="G1595" s="3">
        <v>105.17000000000002</v>
      </c>
      <c r="H1595" s="3">
        <f>G1595*E1595</f>
        <v>631.0200000000001</v>
      </c>
      <c r="I1595">
        <v>5</v>
      </c>
      <c r="J1595" t="s">
        <v>4364</v>
      </c>
    </row>
    <row r="1596" spans="1:10" x14ac:dyDescent="0.55000000000000004">
      <c r="A1596" t="s">
        <v>1339</v>
      </c>
      <c r="B1596" t="s">
        <v>1340</v>
      </c>
      <c r="C1596" t="s">
        <v>62</v>
      </c>
      <c r="D1596" t="s">
        <v>9</v>
      </c>
      <c r="E1596" t="s">
        <v>10</v>
      </c>
      <c r="F1596" t="s">
        <v>11</v>
      </c>
      <c r="G1596" s="3">
        <v>105.17000000000002</v>
      </c>
      <c r="H1596" s="3">
        <f>G1596*E1596</f>
        <v>631.0200000000001</v>
      </c>
      <c r="I1596">
        <v>5</v>
      </c>
      <c r="J1596" t="s">
        <v>4364</v>
      </c>
    </row>
    <row r="1597" spans="1:10" x14ac:dyDescent="0.55000000000000004">
      <c r="A1597" t="s">
        <v>1345</v>
      </c>
      <c r="B1597" t="s">
        <v>1225</v>
      </c>
      <c r="C1597" t="s">
        <v>62</v>
      </c>
      <c r="D1597" t="s">
        <v>155</v>
      </c>
      <c r="E1597" t="s">
        <v>10</v>
      </c>
      <c r="F1597" t="s">
        <v>23</v>
      </c>
      <c r="G1597" s="3">
        <v>105.17000000000002</v>
      </c>
      <c r="H1597" s="3">
        <f>G1597*E1597</f>
        <v>631.0200000000001</v>
      </c>
      <c r="I1597">
        <v>3</v>
      </c>
      <c r="J1597" t="s">
        <v>4364</v>
      </c>
    </row>
    <row r="1598" spans="1:10" x14ac:dyDescent="0.55000000000000004">
      <c r="A1598" t="s">
        <v>1360</v>
      </c>
      <c r="B1598" t="s">
        <v>1361</v>
      </c>
      <c r="C1598" t="s">
        <v>75</v>
      </c>
      <c r="D1598" t="s">
        <v>9</v>
      </c>
      <c r="E1598" t="s">
        <v>10</v>
      </c>
      <c r="F1598" t="s">
        <v>11</v>
      </c>
      <c r="G1598" s="3">
        <v>105.17000000000002</v>
      </c>
      <c r="H1598" s="3">
        <f>G1598*E1598</f>
        <v>631.0200000000001</v>
      </c>
      <c r="I1598">
        <v>7</v>
      </c>
      <c r="J1598" t="s">
        <v>4364</v>
      </c>
    </row>
    <row r="1599" spans="1:10" x14ac:dyDescent="0.55000000000000004">
      <c r="A1599" t="s">
        <v>1412</v>
      </c>
      <c r="B1599" t="s">
        <v>1413</v>
      </c>
      <c r="C1599" t="s">
        <v>75</v>
      </c>
      <c r="D1599" t="s">
        <v>9</v>
      </c>
      <c r="E1599" t="s">
        <v>10</v>
      </c>
      <c r="F1599" t="s">
        <v>11</v>
      </c>
      <c r="G1599" s="3">
        <v>105.17000000000002</v>
      </c>
      <c r="H1599" s="3">
        <f>G1599*E1599</f>
        <v>631.0200000000001</v>
      </c>
      <c r="I1599">
        <v>11</v>
      </c>
      <c r="J1599" t="s">
        <v>4364</v>
      </c>
    </row>
    <row r="1600" spans="1:10" x14ac:dyDescent="0.55000000000000004">
      <c r="A1600" t="s">
        <v>1490</v>
      </c>
      <c r="B1600" t="s">
        <v>1491</v>
      </c>
      <c r="C1600" t="s">
        <v>14</v>
      </c>
      <c r="D1600" t="s">
        <v>9</v>
      </c>
      <c r="E1600" t="s">
        <v>10</v>
      </c>
      <c r="F1600" t="s">
        <v>11</v>
      </c>
      <c r="G1600" s="3">
        <v>105.17000000000002</v>
      </c>
      <c r="H1600" s="3">
        <f>G1600*E1600</f>
        <v>631.0200000000001</v>
      </c>
      <c r="I1600">
        <v>7</v>
      </c>
      <c r="J1600" t="s">
        <v>4364</v>
      </c>
    </row>
    <row r="1601" spans="1:10" x14ac:dyDescent="0.55000000000000004">
      <c r="A1601" t="s">
        <v>1574</v>
      </c>
      <c r="B1601" t="s">
        <v>1215</v>
      </c>
      <c r="C1601" t="s">
        <v>14</v>
      </c>
      <c r="D1601" t="s">
        <v>9</v>
      </c>
      <c r="E1601" t="s">
        <v>10</v>
      </c>
      <c r="F1601" t="s">
        <v>11</v>
      </c>
      <c r="G1601" s="3">
        <v>105.17000000000002</v>
      </c>
      <c r="H1601" s="3">
        <f>G1601*E1601</f>
        <v>631.0200000000001</v>
      </c>
      <c r="I1601">
        <v>5</v>
      </c>
      <c r="J1601" t="s">
        <v>4364</v>
      </c>
    </row>
    <row r="1602" spans="1:10" x14ac:dyDescent="0.55000000000000004">
      <c r="A1602" t="s">
        <v>1575</v>
      </c>
      <c r="B1602" t="s">
        <v>1171</v>
      </c>
      <c r="C1602" t="s">
        <v>75</v>
      </c>
      <c r="D1602" t="s">
        <v>9</v>
      </c>
      <c r="E1602" t="s">
        <v>10</v>
      </c>
      <c r="F1602" t="s">
        <v>11</v>
      </c>
      <c r="G1602" s="3">
        <v>105.17000000000002</v>
      </c>
      <c r="H1602" s="3">
        <f>G1602*E1602</f>
        <v>631.0200000000001</v>
      </c>
      <c r="I1602">
        <v>1</v>
      </c>
      <c r="J1602" t="s">
        <v>4364</v>
      </c>
    </row>
    <row r="1603" spans="1:10" x14ac:dyDescent="0.55000000000000004">
      <c r="A1603" t="s">
        <v>2423</v>
      </c>
      <c r="B1603" t="s">
        <v>2424</v>
      </c>
      <c r="C1603" t="s">
        <v>75</v>
      </c>
      <c r="D1603" t="s">
        <v>9</v>
      </c>
      <c r="E1603" t="s">
        <v>10</v>
      </c>
      <c r="F1603" t="s">
        <v>11</v>
      </c>
      <c r="G1603" s="3">
        <v>105.17000000000002</v>
      </c>
      <c r="H1603" s="3">
        <f>G1603*E1603</f>
        <v>631.0200000000001</v>
      </c>
      <c r="I1603">
        <v>1</v>
      </c>
      <c r="J1603" t="s">
        <v>4364</v>
      </c>
    </row>
    <row r="1604" spans="1:10" x14ac:dyDescent="0.55000000000000004">
      <c r="A1604" t="s">
        <v>2702</v>
      </c>
      <c r="B1604" t="s">
        <v>2703</v>
      </c>
      <c r="C1604" t="s">
        <v>55</v>
      </c>
      <c r="D1604" t="s">
        <v>9</v>
      </c>
      <c r="E1604" t="s">
        <v>10</v>
      </c>
      <c r="F1604" t="s">
        <v>11</v>
      </c>
      <c r="G1604" s="3">
        <v>105.17000000000002</v>
      </c>
      <c r="H1604" s="3">
        <f>G1604*E1604</f>
        <v>631.0200000000001</v>
      </c>
      <c r="I1604">
        <v>28</v>
      </c>
      <c r="J1604" t="s">
        <v>4364</v>
      </c>
    </row>
    <row r="1605" spans="1:10" x14ac:dyDescent="0.55000000000000004">
      <c r="A1605" t="s">
        <v>2767</v>
      </c>
      <c r="B1605" t="s">
        <v>2768</v>
      </c>
      <c r="C1605" t="s">
        <v>75</v>
      </c>
      <c r="D1605" t="s">
        <v>9</v>
      </c>
      <c r="E1605" t="s">
        <v>10</v>
      </c>
      <c r="F1605" t="s">
        <v>11</v>
      </c>
      <c r="G1605" s="3">
        <v>105.17000000000002</v>
      </c>
      <c r="H1605" s="3">
        <f>G1605*E1605</f>
        <v>631.0200000000001</v>
      </c>
      <c r="I1605">
        <v>12</v>
      </c>
      <c r="J1605" t="s">
        <v>4364</v>
      </c>
    </row>
    <row r="1606" spans="1:10" x14ac:dyDescent="0.55000000000000004">
      <c r="A1606" t="s">
        <v>3212</v>
      </c>
      <c r="B1606" t="s">
        <v>3213</v>
      </c>
      <c r="C1606" t="s">
        <v>48</v>
      </c>
      <c r="D1606" t="s">
        <v>9</v>
      </c>
      <c r="E1606" t="s">
        <v>10</v>
      </c>
      <c r="F1606" t="s">
        <v>11</v>
      </c>
      <c r="G1606" s="3">
        <v>105.17000000000002</v>
      </c>
      <c r="H1606" s="3">
        <f>G1606*E1606</f>
        <v>631.0200000000001</v>
      </c>
      <c r="I1606">
        <v>2</v>
      </c>
      <c r="J1606" t="s">
        <v>4364</v>
      </c>
    </row>
    <row r="1607" spans="1:10" x14ac:dyDescent="0.55000000000000004">
      <c r="A1607" t="s">
        <v>4198</v>
      </c>
      <c r="B1607" t="s">
        <v>157</v>
      </c>
      <c r="C1607" t="s">
        <v>29</v>
      </c>
      <c r="D1607" t="s">
        <v>15</v>
      </c>
      <c r="E1607" t="s">
        <v>10</v>
      </c>
      <c r="F1607" t="s">
        <v>11</v>
      </c>
      <c r="G1607" s="3">
        <v>105.17000000000002</v>
      </c>
      <c r="H1607" s="3">
        <f>G1607*E1607</f>
        <v>631.0200000000001</v>
      </c>
      <c r="I1607">
        <v>1</v>
      </c>
      <c r="J1607" t="s">
        <v>4364</v>
      </c>
    </row>
    <row r="1608" spans="1:10" x14ac:dyDescent="0.55000000000000004">
      <c r="A1608" t="s">
        <v>1541</v>
      </c>
      <c r="B1608" t="s">
        <v>1542</v>
      </c>
      <c r="C1608" t="s">
        <v>14</v>
      </c>
      <c r="D1608" t="s">
        <v>9</v>
      </c>
      <c r="E1608" t="s">
        <v>63</v>
      </c>
      <c r="F1608" t="s">
        <v>23</v>
      </c>
      <c r="G1608" s="3">
        <v>105.3</v>
      </c>
      <c r="H1608" s="3">
        <f>G1608*E1608</f>
        <v>315.89999999999998</v>
      </c>
      <c r="I1608">
        <v>6</v>
      </c>
      <c r="J1608" t="s">
        <v>4364</v>
      </c>
    </row>
    <row r="1609" spans="1:10" x14ac:dyDescent="0.55000000000000004">
      <c r="A1609" t="s">
        <v>1961</v>
      </c>
      <c r="B1609" t="s">
        <v>1962</v>
      </c>
      <c r="C1609" t="s">
        <v>75</v>
      </c>
      <c r="D1609" t="s">
        <v>9</v>
      </c>
      <c r="E1609" t="s">
        <v>10</v>
      </c>
      <c r="F1609" t="s">
        <v>11</v>
      </c>
      <c r="G1609" s="3">
        <v>105.3</v>
      </c>
      <c r="H1609" s="3">
        <f>G1609*E1609</f>
        <v>631.79999999999995</v>
      </c>
      <c r="I1609">
        <v>4</v>
      </c>
      <c r="J1609" t="s">
        <v>4364</v>
      </c>
    </row>
    <row r="1610" spans="1:10" x14ac:dyDescent="0.55000000000000004">
      <c r="A1610" t="s">
        <v>1975</v>
      </c>
      <c r="B1610" t="s">
        <v>1966</v>
      </c>
      <c r="C1610" t="s">
        <v>62</v>
      </c>
      <c r="D1610" t="s">
        <v>9</v>
      </c>
      <c r="E1610" t="s">
        <v>10</v>
      </c>
      <c r="F1610" t="s">
        <v>11</v>
      </c>
      <c r="G1610" s="3">
        <v>105.3</v>
      </c>
      <c r="H1610" s="3">
        <f>G1610*E1610</f>
        <v>631.79999999999995</v>
      </c>
      <c r="I1610">
        <v>3</v>
      </c>
      <c r="J1610" t="s">
        <v>4364</v>
      </c>
    </row>
    <row r="1611" spans="1:10" x14ac:dyDescent="0.55000000000000004">
      <c r="A1611" t="s">
        <v>209</v>
      </c>
      <c r="B1611" t="s">
        <v>210</v>
      </c>
      <c r="C1611" t="s">
        <v>179</v>
      </c>
      <c r="D1611" t="s">
        <v>15</v>
      </c>
      <c r="E1611" t="s">
        <v>63</v>
      </c>
      <c r="F1611" t="s">
        <v>11</v>
      </c>
      <c r="G1611" s="3">
        <v>105.82000000000001</v>
      </c>
      <c r="H1611" s="3">
        <f>G1611*E1611</f>
        <v>317.46000000000004</v>
      </c>
      <c r="I1611">
        <v>3</v>
      </c>
      <c r="J1611" t="s">
        <v>4364</v>
      </c>
    </row>
    <row r="1612" spans="1:10" x14ac:dyDescent="0.55000000000000004">
      <c r="A1612" t="s">
        <v>961</v>
      </c>
      <c r="B1612" t="s">
        <v>962</v>
      </c>
      <c r="C1612" t="s">
        <v>19</v>
      </c>
      <c r="D1612" t="s">
        <v>20</v>
      </c>
      <c r="E1612" t="s">
        <v>10</v>
      </c>
      <c r="F1612" t="s">
        <v>11</v>
      </c>
      <c r="G1612" s="3">
        <v>105.82000000000001</v>
      </c>
      <c r="H1612" s="3">
        <f>G1612*E1612</f>
        <v>634.92000000000007</v>
      </c>
      <c r="I1612">
        <v>1</v>
      </c>
      <c r="J1612" t="s">
        <v>4364</v>
      </c>
    </row>
    <row r="1613" spans="1:10" x14ac:dyDescent="0.55000000000000004">
      <c r="A1613" t="s">
        <v>582</v>
      </c>
      <c r="B1613" t="s">
        <v>440</v>
      </c>
      <c r="C1613" t="s">
        <v>37</v>
      </c>
      <c r="D1613" t="s">
        <v>9</v>
      </c>
      <c r="E1613" t="s">
        <v>10</v>
      </c>
      <c r="F1613" t="s">
        <v>11</v>
      </c>
      <c r="G1613" s="3">
        <v>106.34</v>
      </c>
      <c r="H1613" s="3">
        <f>G1613*E1613</f>
        <v>638.04</v>
      </c>
      <c r="I1613">
        <v>4</v>
      </c>
      <c r="J1613" t="s">
        <v>4364</v>
      </c>
    </row>
    <row r="1614" spans="1:10" x14ac:dyDescent="0.55000000000000004">
      <c r="A1614" t="s">
        <v>589</v>
      </c>
      <c r="B1614" t="s">
        <v>590</v>
      </c>
      <c r="C1614" t="s">
        <v>230</v>
      </c>
      <c r="D1614" t="s">
        <v>15</v>
      </c>
      <c r="E1614" t="s">
        <v>10</v>
      </c>
      <c r="F1614" t="s">
        <v>11</v>
      </c>
      <c r="G1614" s="3">
        <v>106.34</v>
      </c>
      <c r="H1614" s="3">
        <f>G1614*E1614</f>
        <v>638.04</v>
      </c>
      <c r="I1614">
        <v>1</v>
      </c>
      <c r="J1614" t="s">
        <v>4364</v>
      </c>
    </row>
    <row r="1615" spans="1:10" x14ac:dyDescent="0.55000000000000004">
      <c r="A1615" t="s">
        <v>782</v>
      </c>
      <c r="B1615" t="s">
        <v>783</v>
      </c>
      <c r="C1615" t="s">
        <v>14</v>
      </c>
      <c r="D1615" t="s">
        <v>9</v>
      </c>
      <c r="E1615" t="s">
        <v>10</v>
      </c>
      <c r="F1615" t="s">
        <v>11</v>
      </c>
      <c r="G1615" s="3">
        <v>106.34</v>
      </c>
      <c r="H1615" s="3">
        <f>G1615*E1615</f>
        <v>638.04</v>
      </c>
      <c r="I1615">
        <v>1</v>
      </c>
      <c r="J1615" t="s">
        <v>4364</v>
      </c>
    </row>
    <row r="1616" spans="1:10" x14ac:dyDescent="0.55000000000000004">
      <c r="A1616" t="s">
        <v>854</v>
      </c>
      <c r="B1616" t="s">
        <v>855</v>
      </c>
      <c r="C1616" t="s">
        <v>48</v>
      </c>
      <c r="D1616" t="s">
        <v>9</v>
      </c>
      <c r="E1616" t="s">
        <v>10</v>
      </c>
      <c r="F1616" t="s">
        <v>11</v>
      </c>
      <c r="G1616" s="3">
        <v>106.34</v>
      </c>
      <c r="H1616" s="3">
        <f>G1616*E1616</f>
        <v>638.04</v>
      </c>
      <c r="I1616">
        <v>1</v>
      </c>
      <c r="J1616" t="s">
        <v>4364</v>
      </c>
    </row>
    <row r="1617" spans="1:10" x14ac:dyDescent="0.55000000000000004">
      <c r="A1617" t="s">
        <v>1129</v>
      </c>
      <c r="B1617" t="s">
        <v>1130</v>
      </c>
      <c r="C1617" t="s">
        <v>37</v>
      </c>
      <c r="D1617" t="s">
        <v>9</v>
      </c>
      <c r="E1617" t="s">
        <v>10</v>
      </c>
      <c r="F1617" t="s">
        <v>11</v>
      </c>
      <c r="G1617" s="3">
        <v>106.34</v>
      </c>
      <c r="H1617" s="3">
        <f>G1617*E1617</f>
        <v>638.04</v>
      </c>
      <c r="I1617">
        <v>1</v>
      </c>
      <c r="J1617" t="s">
        <v>4364</v>
      </c>
    </row>
    <row r="1618" spans="1:10" x14ac:dyDescent="0.55000000000000004">
      <c r="A1618" t="s">
        <v>1457</v>
      </c>
      <c r="B1618" t="s">
        <v>1200</v>
      </c>
      <c r="C1618" t="s">
        <v>75</v>
      </c>
      <c r="D1618" t="s">
        <v>9</v>
      </c>
      <c r="E1618" t="s">
        <v>63</v>
      </c>
      <c r="F1618" t="s">
        <v>11</v>
      </c>
      <c r="G1618" s="3">
        <v>106.34</v>
      </c>
      <c r="H1618" s="3">
        <f>G1618*E1618</f>
        <v>319.02</v>
      </c>
      <c r="I1618">
        <v>14</v>
      </c>
      <c r="J1618" t="s">
        <v>4364</v>
      </c>
    </row>
    <row r="1619" spans="1:10" x14ac:dyDescent="0.55000000000000004">
      <c r="A1619" t="s">
        <v>2545</v>
      </c>
      <c r="B1619" t="s">
        <v>2546</v>
      </c>
      <c r="C1619" t="s">
        <v>19</v>
      </c>
      <c r="D1619" t="s">
        <v>20</v>
      </c>
      <c r="E1619" t="s">
        <v>63</v>
      </c>
      <c r="F1619" t="s">
        <v>23</v>
      </c>
      <c r="G1619" s="3">
        <v>106.34</v>
      </c>
      <c r="H1619" s="3">
        <f>G1619*E1619</f>
        <v>319.02</v>
      </c>
      <c r="I1619">
        <v>1</v>
      </c>
      <c r="J1619" t="s">
        <v>4364</v>
      </c>
    </row>
    <row r="1620" spans="1:10" x14ac:dyDescent="0.55000000000000004">
      <c r="A1620" t="s">
        <v>2885</v>
      </c>
      <c r="B1620" t="s">
        <v>1140</v>
      </c>
      <c r="C1620" t="s">
        <v>48</v>
      </c>
      <c r="D1620" t="s">
        <v>9</v>
      </c>
      <c r="E1620" t="s">
        <v>100</v>
      </c>
      <c r="F1620" t="s">
        <v>11</v>
      </c>
      <c r="G1620" s="3">
        <v>106.34</v>
      </c>
      <c r="H1620" s="3">
        <f>G1620*E1620</f>
        <v>106.34</v>
      </c>
      <c r="I1620">
        <v>36</v>
      </c>
      <c r="J1620" t="s">
        <v>4364</v>
      </c>
    </row>
    <row r="1621" spans="1:10" x14ac:dyDescent="0.55000000000000004">
      <c r="A1621" t="s">
        <v>4004</v>
      </c>
      <c r="B1621" t="s">
        <v>4005</v>
      </c>
      <c r="C1621" t="s">
        <v>75</v>
      </c>
      <c r="D1621" t="s">
        <v>9</v>
      </c>
      <c r="E1621" t="s">
        <v>10</v>
      </c>
      <c r="F1621" t="s">
        <v>11</v>
      </c>
      <c r="G1621" s="3">
        <v>106.34</v>
      </c>
      <c r="H1621" s="3">
        <f>G1621*E1621</f>
        <v>638.04</v>
      </c>
      <c r="I1621">
        <v>4</v>
      </c>
      <c r="J1621" t="s">
        <v>4364</v>
      </c>
    </row>
    <row r="1622" spans="1:10" x14ac:dyDescent="0.55000000000000004">
      <c r="A1622" t="s">
        <v>4133</v>
      </c>
      <c r="B1622" t="s">
        <v>4134</v>
      </c>
      <c r="C1622" t="s">
        <v>48</v>
      </c>
      <c r="D1622" t="s">
        <v>9</v>
      </c>
      <c r="E1622" t="s">
        <v>10</v>
      </c>
      <c r="F1622" t="s">
        <v>11</v>
      </c>
      <c r="G1622" s="3">
        <v>106.34</v>
      </c>
      <c r="H1622" s="3">
        <f>G1622*E1622</f>
        <v>638.04</v>
      </c>
      <c r="I1622">
        <v>1</v>
      </c>
      <c r="J1622" t="s">
        <v>4364</v>
      </c>
    </row>
    <row r="1623" spans="1:10" x14ac:dyDescent="0.55000000000000004">
      <c r="A1623" t="s">
        <v>1817</v>
      </c>
      <c r="B1623" t="s">
        <v>1818</v>
      </c>
      <c r="C1623" t="s">
        <v>37</v>
      </c>
      <c r="D1623" t="s">
        <v>9</v>
      </c>
      <c r="E1623" t="s">
        <v>16</v>
      </c>
      <c r="F1623" t="s">
        <v>11</v>
      </c>
      <c r="G1623" s="3">
        <v>106.47000000000001</v>
      </c>
      <c r="H1623" s="3">
        <f>G1623*E1623</f>
        <v>1277.6400000000001</v>
      </c>
      <c r="I1623">
        <v>1</v>
      </c>
      <c r="J1623" t="s">
        <v>4364</v>
      </c>
    </row>
    <row r="1624" spans="1:10" x14ac:dyDescent="0.55000000000000004">
      <c r="A1624" t="s">
        <v>2391</v>
      </c>
      <c r="B1624" t="s">
        <v>2392</v>
      </c>
      <c r="C1624" t="s">
        <v>55</v>
      </c>
      <c r="D1624" t="s">
        <v>9</v>
      </c>
      <c r="E1624" t="s">
        <v>16</v>
      </c>
      <c r="F1624" t="s">
        <v>11</v>
      </c>
      <c r="G1624" s="3">
        <v>106.47000000000001</v>
      </c>
      <c r="H1624" s="3">
        <f>G1624*E1624</f>
        <v>1277.6400000000001</v>
      </c>
      <c r="I1624">
        <v>2</v>
      </c>
      <c r="J1624" t="s">
        <v>4364</v>
      </c>
    </row>
    <row r="1625" spans="1:10" x14ac:dyDescent="0.55000000000000004">
      <c r="A1625" t="s">
        <v>2393</v>
      </c>
      <c r="B1625" t="s">
        <v>2392</v>
      </c>
      <c r="C1625" t="s">
        <v>48</v>
      </c>
      <c r="D1625" t="s">
        <v>9</v>
      </c>
      <c r="E1625" t="s">
        <v>16</v>
      </c>
      <c r="F1625" t="s">
        <v>11</v>
      </c>
      <c r="G1625" s="3">
        <v>106.47000000000001</v>
      </c>
      <c r="H1625" s="3">
        <f>G1625*E1625</f>
        <v>1277.6400000000001</v>
      </c>
      <c r="I1625">
        <v>1</v>
      </c>
      <c r="J1625" t="s">
        <v>4364</v>
      </c>
    </row>
    <row r="1626" spans="1:10" x14ac:dyDescent="0.55000000000000004">
      <c r="A1626" t="s">
        <v>147</v>
      </c>
      <c r="B1626" t="s">
        <v>148</v>
      </c>
      <c r="C1626" t="s">
        <v>48</v>
      </c>
      <c r="D1626" t="s">
        <v>9</v>
      </c>
      <c r="E1626" t="s">
        <v>10</v>
      </c>
      <c r="F1626" t="s">
        <v>11</v>
      </c>
      <c r="G1626" s="3">
        <v>106.60000000000001</v>
      </c>
      <c r="H1626" s="3">
        <f>G1626*E1626</f>
        <v>639.6</v>
      </c>
      <c r="I1626">
        <v>1</v>
      </c>
      <c r="J1626" t="s">
        <v>4364</v>
      </c>
    </row>
    <row r="1627" spans="1:10" x14ac:dyDescent="0.55000000000000004">
      <c r="A1627" t="s">
        <v>376</v>
      </c>
      <c r="B1627" t="s">
        <v>377</v>
      </c>
      <c r="C1627" t="s">
        <v>75</v>
      </c>
      <c r="D1627" t="s">
        <v>52</v>
      </c>
      <c r="E1627" t="s">
        <v>10</v>
      </c>
      <c r="F1627" t="s">
        <v>11</v>
      </c>
      <c r="G1627" s="3">
        <v>106.60000000000001</v>
      </c>
      <c r="H1627" s="3">
        <f>G1627*E1627</f>
        <v>639.6</v>
      </c>
      <c r="I1627">
        <v>9</v>
      </c>
      <c r="J1627" t="s">
        <v>4364</v>
      </c>
    </row>
    <row r="1628" spans="1:10" x14ac:dyDescent="0.55000000000000004">
      <c r="A1628" t="s">
        <v>450</v>
      </c>
      <c r="B1628" t="s">
        <v>451</v>
      </c>
      <c r="C1628" t="s">
        <v>19</v>
      </c>
      <c r="D1628" t="s">
        <v>15</v>
      </c>
      <c r="E1628" t="s">
        <v>10</v>
      </c>
      <c r="F1628" t="s">
        <v>11</v>
      </c>
      <c r="G1628" s="3">
        <v>106.60000000000001</v>
      </c>
      <c r="H1628" s="3">
        <f>G1628*E1628</f>
        <v>639.6</v>
      </c>
      <c r="I1628">
        <v>3</v>
      </c>
      <c r="J1628" t="s">
        <v>4364</v>
      </c>
    </row>
    <row r="1629" spans="1:10" x14ac:dyDescent="0.55000000000000004">
      <c r="A1629" t="s">
        <v>903</v>
      </c>
      <c r="B1629" t="s">
        <v>904</v>
      </c>
      <c r="C1629" t="s">
        <v>62</v>
      </c>
      <c r="D1629" t="s">
        <v>9</v>
      </c>
      <c r="E1629" t="s">
        <v>10</v>
      </c>
      <c r="F1629" t="s">
        <v>11</v>
      </c>
      <c r="G1629" s="3">
        <v>106.60000000000001</v>
      </c>
      <c r="H1629" s="3">
        <f>G1629*E1629</f>
        <v>639.6</v>
      </c>
      <c r="I1629">
        <v>1</v>
      </c>
      <c r="J1629" t="s">
        <v>4364</v>
      </c>
    </row>
    <row r="1630" spans="1:10" x14ac:dyDescent="0.55000000000000004">
      <c r="A1630" t="s">
        <v>907</v>
      </c>
      <c r="B1630" t="s">
        <v>908</v>
      </c>
      <c r="C1630" t="s">
        <v>37</v>
      </c>
      <c r="D1630" t="s">
        <v>9</v>
      </c>
      <c r="E1630" t="s">
        <v>10</v>
      </c>
      <c r="F1630" t="s">
        <v>11</v>
      </c>
      <c r="G1630" s="3">
        <v>106.60000000000001</v>
      </c>
      <c r="H1630" s="3">
        <f>G1630*E1630</f>
        <v>639.6</v>
      </c>
      <c r="I1630">
        <v>1</v>
      </c>
      <c r="J1630" t="s">
        <v>4364</v>
      </c>
    </row>
    <row r="1631" spans="1:10" x14ac:dyDescent="0.55000000000000004">
      <c r="A1631" t="s">
        <v>1020</v>
      </c>
      <c r="B1631" t="s">
        <v>838</v>
      </c>
      <c r="C1631" t="s">
        <v>14</v>
      </c>
      <c r="D1631" t="s">
        <v>52</v>
      </c>
      <c r="E1631" t="s">
        <v>10</v>
      </c>
      <c r="F1631" t="s">
        <v>11</v>
      </c>
      <c r="G1631" s="3">
        <v>106.60000000000001</v>
      </c>
      <c r="H1631" s="3">
        <f>G1631*E1631</f>
        <v>639.6</v>
      </c>
      <c r="I1631">
        <v>2</v>
      </c>
      <c r="J1631" t="s">
        <v>4364</v>
      </c>
    </row>
    <row r="1632" spans="1:10" x14ac:dyDescent="0.55000000000000004">
      <c r="A1632" t="s">
        <v>1170</v>
      </c>
      <c r="B1632" t="s">
        <v>1171</v>
      </c>
      <c r="C1632" t="s">
        <v>48</v>
      </c>
      <c r="D1632" t="s">
        <v>9</v>
      </c>
      <c r="E1632" t="s">
        <v>10</v>
      </c>
      <c r="F1632" t="s">
        <v>11</v>
      </c>
      <c r="G1632" s="3">
        <v>106.60000000000001</v>
      </c>
      <c r="H1632" s="3">
        <f>G1632*E1632</f>
        <v>639.6</v>
      </c>
      <c r="I1632">
        <v>4</v>
      </c>
      <c r="J1632" t="s">
        <v>4364</v>
      </c>
    </row>
    <row r="1633" spans="1:10" x14ac:dyDescent="0.55000000000000004">
      <c r="A1633" t="s">
        <v>1212</v>
      </c>
      <c r="B1633" t="s">
        <v>1213</v>
      </c>
      <c r="C1633" t="s">
        <v>14</v>
      </c>
      <c r="D1633" t="s">
        <v>9</v>
      </c>
      <c r="E1633" t="s">
        <v>10</v>
      </c>
      <c r="F1633" t="s">
        <v>11</v>
      </c>
      <c r="G1633" s="3">
        <v>106.60000000000001</v>
      </c>
      <c r="H1633" s="3">
        <f>G1633*E1633</f>
        <v>639.6</v>
      </c>
      <c r="I1633">
        <v>7</v>
      </c>
      <c r="J1633" t="s">
        <v>4364</v>
      </c>
    </row>
    <row r="1634" spans="1:10" x14ac:dyDescent="0.55000000000000004">
      <c r="A1634" t="s">
        <v>1276</v>
      </c>
      <c r="B1634" t="s">
        <v>1275</v>
      </c>
      <c r="C1634" t="s">
        <v>14</v>
      </c>
      <c r="D1634" t="s">
        <v>9</v>
      </c>
      <c r="E1634" t="s">
        <v>10</v>
      </c>
      <c r="F1634" t="s">
        <v>11</v>
      </c>
      <c r="G1634" s="3">
        <v>106.60000000000001</v>
      </c>
      <c r="H1634" s="3">
        <f>G1634*E1634</f>
        <v>639.6</v>
      </c>
      <c r="I1634">
        <v>6</v>
      </c>
      <c r="J1634" t="s">
        <v>4364</v>
      </c>
    </row>
    <row r="1635" spans="1:10" x14ac:dyDescent="0.55000000000000004">
      <c r="A1635" t="s">
        <v>1279</v>
      </c>
      <c r="B1635" t="s">
        <v>259</v>
      </c>
      <c r="C1635" t="s">
        <v>37</v>
      </c>
      <c r="D1635" t="s">
        <v>9</v>
      </c>
      <c r="E1635" t="s">
        <v>10</v>
      </c>
      <c r="F1635" t="s">
        <v>11</v>
      </c>
      <c r="G1635" s="3">
        <v>106.60000000000001</v>
      </c>
      <c r="H1635" s="3">
        <f>G1635*E1635</f>
        <v>639.6</v>
      </c>
      <c r="I1635">
        <v>8</v>
      </c>
      <c r="J1635" t="s">
        <v>4364</v>
      </c>
    </row>
    <row r="1636" spans="1:10" x14ac:dyDescent="0.55000000000000004">
      <c r="A1636" t="s">
        <v>1331</v>
      </c>
      <c r="B1636" t="s">
        <v>1332</v>
      </c>
      <c r="C1636" t="s">
        <v>75</v>
      </c>
      <c r="D1636" t="s">
        <v>155</v>
      </c>
      <c r="E1636" t="s">
        <v>10</v>
      </c>
      <c r="F1636" t="s">
        <v>11</v>
      </c>
      <c r="G1636" s="3">
        <v>106.60000000000001</v>
      </c>
      <c r="H1636" s="3">
        <f>G1636*E1636</f>
        <v>639.6</v>
      </c>
      <c r="I1636">
        <v>8</v>
      </c>
      <c r="J1636" t="s">
        <v>4364</v>
      </c>
    </row>
    <row r="1637" spans="1:10" x14ac:dyDescent="0.55000000000000004">
      <c r="A1637" t="s">
        <v>1493</v>
      </c>
      <c r="B1637" t="s">
        <v>1255</v>
      </c>
      <c r="C1637" t="s">
        <v>37</v>
      </c>
      <c r="D1637" t="s">
        <v>9</v>
      </c>
      <c r="E1637" t="s">
        <v>10</v>
      </c>
      <c r="F1637" t="s">
        <v>11</v>
      </c>
      <c r="G1637" s="3">
        <v>106.60000000000001</v>
      </c>
      <c r="H1637" s="3">
        <f>G1637*E1637</f>
        <v>639.6</v>
      </c>
      <c r="I1637">
        <v>16</v>
      </c>
      <c r="J1637" t="s">
        <v>4364</v>
      </c>
    </row>
    <row r="1638" spans="1:10" x14ac:dyDescent="0.55000000000000004">
      <c r="A1638" t="s">
        <v>1514</v>
      </c>
      <c r="B1638" t="s">
        <v>259</v>
      </c>
      <c r="C1638" t="s">
        <v>14</v>
      </c>
      <c r="D1638" t="s">
        <v>9</v>
      </c>
      <c r="E1638" t="s">
        <v>10</v>
      </c>
      <c r="F1638" t="s">
        <v>11</v>
      </c>
      <c r="G1638" s="3">
        <v>106.60000000000001</v>
      </c>
      <c r="H1638" s="3">
        <f>G1638*E1638</f>
        <v>639.6</v>
      </c>
      <c r="I1638">
        <v>7</v>
      </c>
      <c r="J1638" t="s">
        <v>4364</v>
      </c>
    </row>
    <row r="1639" spans="1:10" x14ac:dyDescent="0.55000000000000004">
      <c r="A1639" t="s">
        <v>1584</v>
      </c>
      <c r="B1639" t="s">
        <v>1585</v>
      </c>
      <c r="C1639" t="s">
        <v>75</v>
      </c>
      <c r="D1639" t="s">
        <v>9</v>
      </c>
      <c r="E1639" t="s">
        <v>10</v>
      </c>
      <c r="F1639" t="s">
        <v>11</v>
      </c>
      <c r="G1639" s="3">
        <v>106.60000000000001</v>
      </c>
      <c r="H1639" s="3">
        <f>G1639*E1639</f>
        <v>639.6</v>
      </c>
      <c r="I1639">
        <v>1</v>
      </c>
      <c r="J1639" t="s">
        <v>4364</v>
      </c>
    </row>
    <row r="1640" spans="1:10" x14ac:dyDescent="0.55000000000000004">
      <c r="A1640" t="s">
        <v>1653</v>
      </c>
      <c r="B1640" t="s">
        <v>1654</v>
      </c>
      <c r="C1640" t="s">
        <v>48</v>
      </c>
      <c r="D1640" t="s">
        <v>20</v>
      </c>
      <c r="E1640" t="s">
        <v>10</v>
      </c>
      <c r="F1640" t="s">
        <v>11</v>
      </c>
      <c r="G1640" s="3">
        <v>106.60000000000001</v>
      </c>
      <c r="H1640" s="3">
        <f>G1640*E1640</f>
        <v>639.6</v>
      </c>
      <c r="I1640">
        <v>5</v>
      </c>
      <c r="J1640" t="s">
        <v>4364</v>
      </c>
    </row>
    <row r="1641" spans="1:10" x14ac:dyDescent="0.55000000000000004">
      <c r="A1641" t="s">
        <v>1677</v>
      </c>
      <c r="B1641" t="s">
        <v>1678</v>
      </c>
      <c r="C1641" t="s">
        <v>75</v>
      </c>
      <c r="D1641" t="s">
        <v>9</v>
      </c>
      <c r="E1641" t="s">
        <v>10</v>
      </c>
      <c r="F1641" t="s">
        <v>11</v>
      </c>
      <c r="G1641" s="3">
        <v>106.60000000000001</v>
      </c>
      <c r="H1641" s="3">
        <f>G1641*E1641</f>
        <v>639.6</v>
      </c>
      <c r="I1641">
        <v>5</v>
      </c>
      <c r="J1641" t="s">
        <v>4364</v>
      </c>
    </row>
    <row r="1642" spans="1:10" x14ac:dyDescent="0.55000000000000004">
      <c r="A1642" t="s">
        <v>1687</v>
      </c>
      <c r="B1642" t="s">
        <v>1688</v>
      </c>
      <c r="C1642" t="s">
        <v>62</v>
      </c>
      <c r="D1642" t="s">
        <v>9</v>
      </c>
      <c r="E1642" t="s">
        <v>10</v>
      </c>
      <c r="F1642" t="s">
        <v>11</v>
      </c>
      <c r="G1642" s="3">
        <v>106.60000000000001</v>
      </c>
      <c r="H1642" s="3">
        <f>G1642*E1642</f>
        <v>639.6</v>
      </c>
      <c r="I1642">
        <v>2</v>
      </c>
      <c r="J1642" t="s">
        <v>4364</v>
      </c>
    </row>
    <row r="1643" spans="1:10" x14ac:dyDescent="0.55000000000000004">
      <c r="A1643" t="s">
        <v>1721</v>
      </c>
      <c r="B1643" t="s">
        <v>1722</v>
      </c>
      <c r="C1643" t="s">
        <v>34</v>
      </c>
      <c r="D1643" t="s">
        <v>9</v>
      </c>
      <c r="E1643" t="s">
        <v>10</v>
      </c>
      <c r="F1643" t="s">
        <v>11</v>
      </c>
      <c r="G1643" s="3">
        <v>106.60000000000001</v>
      </c>
      <c r="H1643" s="3">
        <f>G1643*E1643</f>
        <v>639.6</v>
      </c>
      <c r="I1643">
        <v>2</v>
      </c>
      <c r="J1643" t="s">
        <v>4364</v>
      </c>
    </row>
    <row r="1644" spans="1:10" x14ac:dyDescent="0.55000000000000004">
      <c r="A1644" t="s">
        <v>1748</v>
      </c>
      <c r="B1644" t="s">
        <v>1607</v>
      </c>
      <c r="C1644" t="s">
        <v>37</v>
      </c>
      <c r="D1644" t="s">
        <v>9</v>
      </c>
      <c r="E1644" t="s">
        <v>10</v>
      </c>
      <c r="F1644" t="s">
        <v>11</v>
      </c>
      <c r="G1644" s="3">
        <v>106.60000000000001</v>
      </c>
      <c r="H1644" s="3">
        <f>G1644*E1644</f>
        <v>639.6</v>
      </c>
      <c r="I1644">
        <v>3</v>
      </c>
      <c r="J1644" t="s">
        <v>4364</v>
      </c>
    </row>
    <row r="1645" spans="1:10" x14ac:dyDescent="0.55000000000000004">
      <c r="A1645" t="s">
        <v>1797</v>
      </c>
      <c r="B1645" t="s">
        <v>1185</v>
      </c>
      <c r="C1645" t="s">
        <v>75</v>
      </c>
      <c r="D1645" t="s">
        <v>9</v>
      </c>
      <c r="E1645" t="s">
        <v>10</v>
      </c>
      <c r="F1645" t="s">
        <v>11</v>
      </c>
      <c r="G1645" s="3">
        <v>106.60000000000001</v>
      </c>
      <c r="H1645" s="3">
        <f>G1645*E1645</f>
        <v>639.6</v>
      </c>
      <c r="I1645">
        <v>2</v>
      </c>
      <c r="J1645" t="s">
        <v>4364</v>
      </c>
    </row>
    <row r="1646" spans="1:10" x14ac:dyDescent="0.55000000000000004">
      <c r="A1646" t="s">
        <v>2038</v>
      </c>
      <c r="B1646" t="s">
        <v>2039</v>
      </c>
      <c r="C1646" t="s">
        <v>75</v>
      </c>
      <c r="D1646" t="s">
        <v>9</v>
      </c>
      <c r="E1646" t="s">
        <v>10</v>
      </c>
      <c r="F1646" t="s">
        <v>11</v>
      </c>
      <c r="G1646" s="3">
        <v>106.60000000000001</v>
      </c>
      <c r="H1646" s="3">
        <f>G1646*E1646</f>
        <v>639.6</v>
      </c>
      <c r="I1646">
        <v>1</v>
      </c>
      <c r="J1646" t="s">
        <v>4364</v>
      </c>
    </row>
    <row r="1647" spans="1:10" x14ac:dyDescent="0.55000000000000004">
      <c r="A1647" t="s">
        <v>2543</v>
      </c>
      <c r="B1647" t="s">
        <v>2544</v>
      </c>
      <c r="C1647" t="s">
        <v>8</v>
      </c>
      <c r="D1647" t="s">
        <v>9</v>
      </c>
      <c r="E1647" t="s">
        <v>10</v>
      </c>
      <c r="F1647" t="s">
        <v>23</v>
      </c>
      <c r="G1647" s="3">
        <v>106.60000000000001</v>
      </c>
      <c r="H1647" s="3">
        <f>G1647*E1647</f>
        <v>639.6</v>
      </c>
      <c r="I1647">
        <v>1</v>
      </c>
      <c r="J1647" t="s">
        <v>4364</v>
      </c>
    </row>
    <row r="1648" spans="1:10" x14ac:dyDescent="0.55000000000000004">
      <c r="A1648" t="s">
        <v>3226</v>
      </c>
      <c r="B1648" t="s">
        <v>3227</v>
      </c>
      <c r="C1648" t="s">
        <v>75</v>
      </c>
      <c r="D1648" t="s">
        <v>9</v>
      </c>
      <c r="E1648" t="s">
        <v>10</v>
      </c>
      <c r="F1648" t="s">
        <v>11</v>
      </c>
      <c r="G1648" s="3">
        <v>106.60000000000001</v>
      </c>
      <c r="H1648" s="3">
        <f>G1648*E1648</f>
        <v>639.6</v>
      </c>
      <c r="I1648">
        <v>1</v>
      </c>
      <c r="J1648" t="s">
        <v>4364</v>
      </c>
    </row>
    <row r="1649" spans="1:10" x14ac:dyDescent="0.55000000000000004">
      <c r="A1649" t="s">
        <v>3350</v>
      </c>
      <c r="B1649" t="s">
        <v>3351</v>
      </c>
      <c r="C1649" t="s">
        <v>29</v>
      </c>
      <c r="D1649" t="s">
        <v>9</v>
      </c>
      <c r="E1649" t="s">
        <v>10</v>
      </c>
      <c r="F1649" t="s">
        <v>11</v>
      </c>
      <c r="G1649" s="3">
        <v>106.60000000000001</v>
      </c>
      <c r="H1649" s="3">
        <f>G1649*E1649</f>
        <v>639.6</v>
      </c>
      <c r="I1649">
        <v>3</v>
      </c>
      <c r="J1649" t="s">
        <v>4364</v>
      </c>
    </row>
    <row r="1650" spans="1:10" x14ac:dyDescent="0.55000000000000004">
      <c r="A1650" t="s">
        <v>3413</v>
      </c>
      <c r="B1650" t="s">
        <v>3414</v>
      </c>
      <c r="C1650" t="s">
        <v>75</v>
      </c>
      <c r="D1650" t="s">
        <v>9</v>
      </c>
      <c r="E1650" t="s">
        <v>10</v>
      </c>
      <c r="F1650" t="s">
        <v>11</v>
      </c>
      <c r="G1650" s="3">
        <v>106.60000000000001</v>
      </c>
      <c r="H1650" s="3">
        <f>G1650*E1650</f>
        <v>639.6</v>
      </c>
      <c r="I1650">
        <v>1</v>
      </c>
      <c r="J1650" t="s">
        <v>4364</v>
      </c>
    </row>
    <row r="1651" spans="1:10" x14ac:dyDescent="0.55000000000000004">
      <c r="A1651" t="s">
        <v>3456</v>
      </c>
      <c r="B1651" t="s">
        <v>3457</v>
      </c>
      <c r="C1651" t="s">
        <v>51</v>
      </c>
      <c r="D1651" t="s">
        <v>52</v>
      </c>
      <c r="E1651" t="s">
        <v>10</v>
      </c>
      <c r="F1651" t="s">
        <v>23</v>
      </c>
      <c r="G1651" s="3">
        <v>106.60000000000001</v>
      </c>
      <c r="H1651" s="3">
        <f>G1651*E1651</f>
        <v>639.6</v>
      </c>
      <c r="I1651">
        <v>1</v>
      </c>
      <c r="J1651" t="s">
        <v>4364</v>
      </c>
    </row>
    <row r="1652" spans="1:10" x14ac:dyDescent="0.55000000000000004">
      <c r="A1652" t="s">
        <v>3756</v>
      </c>
      <c r="B1652" t="s">
        <v>3757</v>
      </c>
      <c r="C1652" t="s">
        <v>19</v>
      </c>
      <c r="D1652" t="s">
        <v>9</v>
      </c>
      <c r="E1652" t="s">
        <v>10</v>
      </c>
      <c r="F1652" t="s">
        <v>11</v>
      </c>
      <c r="G1652" s="3">
        <v>106.60000000000001</v>
      </c>
      <c r="H1652" s="3">
        <f>G1652*E1652</f>
        <v>639.6</v>
      </c>
      <c r="I1652">
        <v>1</v>
      </c>
      <c r="J1652" t="s">
        <v>4364</v>
      </c>
    </row>
    <row r="1653" spans="1:10" x14ac:dyDescent="0.55000000000000004">
      <c r="A1653" t="s">
        <v>4014</v>
      </c>
      <c r="B1653" t="s">
        <v>4015</v>
      </c>
      <c r="C1653" t="s">
        <v>179</v>
      </c>
      <c r="D1653" t="s">
        <v>155</v>
      </c>
      <c r="E1653" t="s">
        <v>10</v>
      </c>
      <c r="F1653" t="s">
        <v>11</v>
      </c>
      <c r="G1653" s="3">
        <v>106.60000000000001</v>
      </c>
      <c r="H1653" s="3">
        <f>G1653*E1653</f>
        <v>639.6</v>
      </c>
      <c r="I1653">
        <v>2</v>
      </c>
      <c r="J1653" t="s">
        <v>4364</v>
      </c>
    </row>
    <row r="1654" spans="1:10" x14ac:dyDescent="0.55000000000000004">
      <c r="A1654" t="s">
        <v>2871</v>
      </c>
      <c r="B1654" t="s">
        <v>321</v>
      </c>
      <c r="C1654" t="s">
        <v>75</v>
      </c>
      <c r="D1654" t="s">
        <v>15</v>
      </c>
      <c r="E1654" t="s">
        <v>10</v>
      </c>
      <c r="F1654" t="s">
        <v>11</v>
      </c>
      <c r="G1654" s="3">
        <v>106.86000000000001</v>
      </c>
      <c r="H1654" s="3">
        <f>G1654*E1654</f>
        <v>641.16000000000008</v>
      </c>
      <c r="I1654">
        <v>1</v>
      </c>
      <c r="J1654" t="s">
        <v>4364</v>
      </c>
    </row>
    <row r="1655" spans="1:10" x14ac:dyDescent="0.55000000000000004">
      <c r="A1655" t="s">
        <v>2876</v>
      </c>
      <c r="B1655" t="s">
        <v>2877</v>
      </c>
      <c r="C1655" t="s">
        <v>48</v>
      </c>
      <c r="D1655" t="s">
        <v>103</v>
      </c>
      <c r="E1655" t="s">
        <v>10</v>
      </c>
      <c r="F1655" t="s">
        <v>11</v>
      </c>
      <c r="G1655" s="3">
        <v>107.38</v>
      </c>
      <c r="H1655" s="3">
        <f>G1655*E1655</f>
        <v>644.28</v>
      </c>
      <c r="I1655">
        <v>3</v>
      </c>
      <c r="J1655" t="s">
        <v>4364</v>
      </c>
    </row>
    <row r="1656" spans="1:10" x14ac:dyDescent="0.55000000000000004">
      <c r="A1656" t="s">
        <v>2913</v>
      </c>
      <c r="B1656" t="s">
        <v>2914</v>
      </c>
      <c r="C1656" t="s">
        <v>48</v>
      </c>
      <c r="D1656" t="s">
        <v>9</v>
      </c>
      <c r="E1656" t="s">
        <v>10</v>
      </c>
      <c r="F1656" t="s">
        <v>11</v>
      </c>
      <c r="G1656" s="3">
        <v>107.38</v>
      </c>
      <c r="H1656" s="3">
        <f>G1656*E1656</f>
        <v>644.28</v>
      </c>
      <c r="I1656">
        <v>6</v>
      </c>
      <c r="J1656" t="s">
        <v>4364</v>
      </c>
    </row>
    <row r="1657" spans="1:10" x14ac:dyDescent="0.55000000000000004">
      <c r="A1657" t="s">
        <v>552</v>
      </c>
      <c r="B1657" t="s">
        <v>553</v>
      </c>
      <c r="C1657" t="s">
        <v>75</v>
      </c>
      <c r="D1657" t="s">
        <v>9</v>
      </c>
      <c r="E1657" t="s">
        <v>10</v>
      </c>
      <c r="F1657" t="s">
        <v>11</v>
      </c>
      <c r="G1657" s="3">
        <v>107.64</v>
      </c>
      <c r="H1657" s="3">
        <f>G1657*E1657</f>
        <v>645.84</v>
      </c>
      <c r="I1657">
        <v>4</v>
      </c>
      <c r="J1657" t="s">
        <v>4364</v>
      </c>
    </row>
    <row r="1658" spans="1:10" x14ac:dyDescent="0.55000000000000004">
      <c r="A1658" t="s">
        <v>2066</v>
      </c>
      <c r="B1658" t="s">
        <v>157</v>
      </c>
      <c r="C1658" t="s">
        <v>2055</v>
      </c>
      <c r="D1658" t="s">
        <v>15</v>
      </c>
      <c r="E1658" t="s">
        <v>16</v>
      </c>
      <c r="F1658" t="s">
        <v>11</v>
      </c>
      <c r="G1658" s="3">
        <v>107.64</v>
      </c>
      <c r="H1658" s="3">
        <f>G1658*E1658</f>
        <v>1291.68</v>
      </c>
      <c r="I1658">
        <v>1</v>
      </c>
      <c r="J1658" t="s">
        <v>4364</v>
      </c>
    </row>
    <row r="1659" spans="1:10" x14ac:dyDescent="0.55000000000000004">
      <c r="A1659" t="s">
        <v>2146</v>
      </c>
      <c r="B1659" t="s">
        <v>2147</v>
      </c>
      <c r="C1659" t="s">
        <v>55</v>
      </c>
      <c r="D1659" t="s">
        <v>9</v>
      </c>
      <c r="E1659" t="s">
        <v>10</v>
      </c>
      <c r="F1659" t="s">
        <v>11</v>
      </c>
      <c r="G1659" s="3">
        <v>107.64</v>
      </c>
      <c r="H1659" s="3">
        <f>G1659*E1659</f>
        <v>645.84</v>
      </c>
      <c r="I1659">
        <v>2</v>
      </c>
      <c r="J1659" t="s">
        <v>4364</v>
      </c>
    </row>
    <row r="1660" spans="1:10" x14ac:dyDescent="0.55000000000000004">
      <c r="A1660" t="s">
        <v>3251</v>
      </c>
      <c r="B1660" t="s">
        <v>3252</v>
      </c>
      <c r="C1660" t="s">
        <v>556</v>
      </c>
      <c r="D1660" t="s">
        <v>103</v>
      </c>
      <c r="E1660" t="s">
        <v>10</v>
      </c>
      <c r="F1660" t="s">
        <v>11</v>
      </c>
      <c r="G1660" s="3">
        <v>107.64</v>
      </c>
      <c r="H1660" s="3">
        <f>G1660*E1660</f>
        <v>645.84</v>
      </c>
      <c r="I1660">
        <v>1</v>
      </c>
      <c r="J1660" t="s">
        <v>4364</v>
      </c>
    </row>
    <row r="1661" spans="1:10" x14ac:dyDescent="0.55000000000000004">
      <c r="A1661" t="s">
        <v>3329</v>
      </c>
      <c r="B1661" t="s">
        <v>2249</v>
      </c>
      <c r="C1661" t="s">
        <v>75</v>
      </c>
      <c r="D1661" t="s">
        <v>9</v>
      </c>
      <c r="E1661" t="s">
        <v>16</v>
      </c>
      <c r="F1661" t="s">
        <v>11</v>
      </c>
      <c r="G1661" s="3">
        <v>107.64</v>
      </c>
      <c r="H1661" s="3">
        <f>G1661*E1661</f>
        <v>1291.68</v>
      </c>
      <c r="I1661">
        <v>3</v>
      </c>
      <c r="J1661" t="s">
        <v>4364</v>
      </c>
    </row>
    <row r="1662" spans="1:10" x14ac:dyDescent="0.55000000000000004">
      <c r="A1662" t="s">
        <v>1073</v>
      </c>
      <c r="B1662" t="s">
        <v>1074</v>
      </c>
      <c r="C1662" t="s">
        <v>48</v>
      </c>
      <c r="D1662" t="s">
        <v>9</v>
      </c>
      <c r="E1662" t="s">
        <v>16</v>
      </c>
      <c r="F1662" t="s">
        <v>11</v>
      </c>
      <c r="G1662" s="3">
        <v>107.9</v>
      </c>
      <c r="H1662" s="3">
        <f>G1662*E1662</f>
        <v>1294.8000000000002</v>
      </c>
      <c r="I1662">
        <v>1</v>
      </c>
      <c r="J1662" t="s">
        <v>4364</v>
      </c>
    </row>
    <row r="1663" spans="1:10" x14ac:dyDescent="0.55000000000000004">
      <c r="A1663" t="s">
        <v>2137</v>
      </c>
      <c r="B1663" t="s">
        <v>2138</v>
      </c>
      <c r="C1663" t="s">
        <v>55</v>
      </c>
      <c r="D1663" t="s">
        <v>9</v>
      </c>
      <c r="E1663" t="s">
        <v>10</v>
      </c>
      <c r="F1663" t="s">
        <v>11</v>
      </c>
      <c r="G1663" s="3">
        <v>107.9</v>
      </c>
      <c r="H1663" s="3">
        <f>G1663*E1663</f>
        <v>647.40000000000009</v>
      </c>
      <c r="I1663">
        <v>2</v>
      </c>
      <c r="J1663" t="s">
        <v>4364</v>
      </c>
    </row>
    <row r="1664" spans="1:10" x14ac:dyDescent="0.55000000000000004">
      <c r="A1664" t="s">
        <v>3914</v>
      </c>
      <c r="B1664" t="s">
        <v>3915</v>
      </c>
      <c r="C1664" t="s">
        <v>62</v>
      </c>
      <c r="D1664" t="s">
        <v>9</v>
      </c>
      <c r="E1664" t="s">
        <v>16</v>
      </c>
      <c r="F1664" t="s">
        <v>11</v>
      </c>
      <c r="G1664" s="3">
        <v>107.9</v>
      </c>
      <c r="H1664" s="3">
        <f>G1664*E1664</f>
        <v>1294.8000000000002</v>
      </c>
      <c r="I1664">
        <v>1</v>
      </c>
      <c r="J1664" t="s">
        <v>4364</v>
      </c>
    </row>
    <row r="1665" spans="1:10" x14ac:dyDescent="0.55000000000000004">
      <c r="A1665" t="s">
        <v>4285</v>
      </c>
      <c r="B1665" t="s">
        <v>4286</v>
      </c>
      <c r="C1665" t="s">
        <v>75</v>
      </c>
      <c r="D1665" t="s">
        <v>9</v>
      </c>
      <c r="E1665" t="s">
        <v>399</v>
      </c>
      <c r="F1665" t="s">
        <v>11</v>
      </c>
      <c r="G1665" s="3">
        <v>108.29</v>
      </c>
      <c r="H1665" s="3">
        <f>G1665*E1665</f>
        <v>433.16</v>
      </c>
      <c r="I1665">
        <v>1</v>
      </c>
      <c r="J1665" t="s">
        <v>4364</v>
      </c>
    </row>
    <row r="1666" spans="1:10" x14ac:dyDescent="0.55000000000000004">
      <c r="A1666" t="s">
        <v>27</v>
      </c>
      <c r="B1666" t="s">
        <v>28</v>
      </c>
      <c r="C1666" t="s">
        <v>29</v>
      </c>
      <c r="D1666" t="s">
        <v>9</v>
      </c>
      <c r="E1666" t="s">
        <v>10</v>
      </c>
      <c r="F1666" t="s">
        <v>11</v>
      </c>
      <c r="G1666" s="3">
        <v>108.42000000000002</v>
      </c>
      <c r="H1666" s="3">
        <f>G1666*E1666</f>
        <v>650.5200000000001</v>
      </c>
      <c r="I1666">
        <v>2</v>
      </c>
      <c r="J1666" t="s">
        <v>4364</v>
      </c>
    </row>
    <row r="1667" spans="1:10" x14ac:dyDescent="0.55000000000000004">
      <c r="A1667" t="s">
        <v>3101</v>
      </c>
      <c r="B1667" t="s">
        <v>3102</v>
      </c>
      <c r="C1667" t="s">
        <v>8</v>
      </c>
      <c r="D1667" t="s">
        <v>15</v>
      </c>
      <c r="E1667" t="s">
        <v>10</v>
      </c>
      <c r="F1667" t="s">
        <v>23</v>
      </c>
      <c r="G1667" s="3">
        <v>108.67999999999999</v>
      </c>
      <c r="H1667" s="3">
        <f>G1667*E1667</f>
        <v>652.07999999999993</v>
      </c>
      <c r="I1667">
        <v>1</v>
      </c>
      <c r="J1667" t="s">
        <v>4364</v>
      </c>
    </row>
    <row r="1668" spans="1:10" x14ac:dyDescent="0.55000000000000004">
      <c r="A1668" t="s">
        <v>318</v>
      </c>
      <c r="B1668" t="s">
        <v>319</v>
      </c>
      <c r="C1668" t="s">
        <v>37</v>
      </c>
      <c r="D1668" t="s">
        <v>52</v>
      </c>
      <c r="E1668" t="s">
        <v>10</v>
      </c>
      <c r="F1668" t="s">
        <v>11</v>
      </c>
      <c r="G1668" s="3">
        <v>108.94</v>
      </c>
      <c r="H1668" s="3">
        <f>G1668*E1668</f>
        <v>653.64</v>
      </c>
      <c r="I1668">
        <v>20</v>
      </c>
      <c r="J1668" t="s">
        <v>4364</v>
      </c>
    </row>
    <row r="1669" spans="1:10" x14ac:dyDescent="0.55000000000000004">
      <c r="A1669" t="s">
        <v>696</v>
      </c>
      <c r="B1669" t="s">
        <v>697</v>
      </c>
      <c r="C1669" t="s">
        <v>62</v>
      </c>
      <c r="D1669" t="s">
        <v>9</v>
      </c>
      <c r="E1669" t="s">
        <v>10</v>
      </c>
      <c r="F1669" t="s">
        <v>11</v>
      </c>
      <c r="G1669" s="3">
        <v>108.94</v>
      </c>
      <c r="H1669" s="3">
        <f>G1669*E1669</f>
        <v>653.64</v>
      </c>
      <c r="I1669">
        <v>1</v>
      </c>
      <c r="J1669" t="s">
        <v>4364</v>
      </c>
    </row>
    <row r="1670" spans="1:10" x14ac:dyDescent="0.55000000000000004">
      <c r="A1670" t="s">
        <v>2226</v>
      </c>
      <c r="B1670" t="s">
        <v>1130</v>
      </c>
      <c r="C1670" t="s">
        <v>75</v>
      </c>
      <c r="D1670" t="s">
        <v>9</v>
      </c>
      <c r="E1670" t="s">
        <v>10</v>
      </c>
      <c r="F1670" t="s">
        <v>11</v>
      </c>
      <c r="G1670" s="3">
        <v>108.94</v>
      </c>
      <c r="H1670" s="3">
        <f>G1670*E1670</f>
        <v>653.64</v>
      </c>
      <c r="I1670">
        <v>2</v>
      </c>
      <c r="J1670" t="s">
        <v>4364</v>
      </c>
    </row>
    <row r="1671" spans="1:10" x14ac:dyDescent="0.55000000000000004">
      <c r="A1671" t="s">
        <v>3039</v>
      </c>
      <c r="B1671" t="s">
        <v>1603</v>
      </c>
      <c r="C1671" t="s">
        <v>48</v>
      </c>
      <c r="D1671" t="s">
        <v>9</v>
      </c>
      <c r="E1671" t="s">
        <v>10</v>
      </c>
      <c r="F1671" t="s">
        <v>11</v>
      </c>
      <c r="G1671" s="3">
        <v>108.94</v>
      </c>
      <c r="H1671" s="3">
        <f>G1671*E1671</f>
        <v>653.64</v>
      </c>
      <c r="I1671">
        <v>5</v>
      </c>
      <c r="J1671" t="s">
        <v>4364</v>
      </c>
    </row>
    <row r="1672" spans="1:10" x14ac:dyDescent="0.55000000000000004">
      <c r="A1672" t="s">
        <v>3731</v>
      </c>
      <c r="B1672" t="s">
        <v>3732</v>
      </c>
      <c r="C1672" t="s">
        <v>75</v>
      </c>
      <c r="D1672" t="s">
        <v>9</v>
      </c>
      <c r="E1672" t="s">
        <v>10</v>
      </c>
      <c r="F1672" t="s">
        <v>11</v>
      </c>
      <c r="G1672" s="3">
        <v>108.94</v>
      </c>
      <c r="H1672" s="3">
        <f>G1672*E1672</f>
        <v>653.64</v>
      </c>
      <c r="I1672">
        <v>1</v>
      </c>
      <c r="J1672" t="s">
        <v>4364</v>
      </c>
    </row>
    <row r="1673" spans="1:10" x14ac:dyDescent="0.55000000000000004">
      <c r="A1673" t="s">
        <v>914</v>
      </c>
      <c r="B1673" t="s">
        <v>915</v>
      </c>
      <c r="C1673" t="s">
        <v>48</v>
      </c>
      <c r="D1673" t="s">
        <v>9</v>
      </c>
      <c r="E1673" t="s">
        <v>10</v>
      </c>
      <c r="F1673" t="s">
        <v>11</v>
      </c>
      <c r="G1673" s="3">
        <v>109.2</v>
      </c>
      <c r="H1673" s="3">
        <f>G1673*E1673</f>
        <v>655.20000000000005</v>
      </c>
      <c r="I1673">
        <v>4</v>
      </c>
      <c r="J1673" t="s">
        <v>4364</v>
      </c>
    </row>
    <row r="1674" spans="1:10" x14ac:dyDescent="0.55000000000000004">
      <c r="A1674" t="s">
        <v>1265</v>
      </c>
      <c r="B1674" t="s">
        <v>1266</v>
      </c>
      <c r="C1674" t="s">
        <v>48</v>
      </c>
      <c r="D1674" t="s">
        <v>9</v>
      </c>
      <c r="E1674" t="s">
        <v>10</v>
      </c>
      <c r="F1674" t="s">
        <v>11</v>
      </c>
      <c r="G1674" s="3">
        <v>109.2</v>
      </c>
      <c r="H1674" s="3">
        <f>G1674*E1674</f>
        <v>655.20000000000005</v>
      </c>
      <c r="I1674">
        <v>6</v>
      </c>
      <c r="J1674" t="s">
        <v>4364</v>
      </c>
    </row>
    <row r="1675" spans="1:10" x14ac:dyDescent="0.55000000000000004">
      <c r="A1675" t="s">
        <v>1267</v>
      </c>
      <c r="B1675" t="s">
        <v>1266</v>
      </c>
      <c r="C1675" t="s">
        <v>62</v>
      </c>
      <c r="D1675" t="s">
        <v>9</v>
      </c>
      <c r="E1675" t="s">
        <v>10</v>
      </c>
      <c r="F1675" t="s">
        <v>11</v>
      </c>
      <c r="G1675" s="3">
        <v>109.2</v>
      </c>
      <c r="H1675" s="3">
        <f>G1675*E1675</f>
        <v>655.20000000000005</v>
      </c>
      <c r="I1675">
        <v>6</v>
      </c>
      <c r="J1675" t="s">
        <v>4364</v>
      </c>
    </row>
    <row r="1676" spans="1:10" x14ac:dyDescent="0.55000000000000004">
      <c r="A1676" t="s">
        <v>1492</v>
      </c>
      <c r="B1676" t="s">
        <v>1255</v>
      </c>
      <c r="C1676" t="s">
        <v>75</v>
      </c>
      <c r="D1676" t="s">
        <v>9</v>
      </c>
      <c r="E1676" t="s">
        <v>10</v>
      </c>
      <c r="F1676" t="s">
        <v>11</v>
      </c>
      <c r="G1676" s="3">
        <v>109.2</v>
      </c>
      <c r="H1676" s="3">
        <f>G1676*E1676</f>
        <v>655.20000000000005</v>
      </c>
      <c r="I1676">
        <v>8</v>
      </c>
      <c r="J1676" t="s">
        <v>4364</v>
      </c>
    </row>
    <row r="1677" spans="1:10" x14ac:dyDescent="0.55000000000000004">
      <c r="A1677" t="s">
        <v>1684</v>
      </c>
      <c r="B1677" t="s">
        <v>1427</v>
      </c>
      <c r="C1677" t="s">
        <v>19</v>
      </c>
      <c r="D1677" t="s">
        <v>20</v>
      </c>
      <c r="E1677" t="s">
        <v>10</v>
      </c>
      <c r="F1677" t="s">
        <v>23</v>
      </c>
      <c r="G1677" s="3">
        <v>109.2</v>
      </c>
      <c r="H1677" s="3">
        <f>G1677*E1677</f>
        <v>655.20000000000005</v>
      </c>
      <c r="I1677">
        <v>2</v>
      </c>
      <c r="J1677" t="s">
        <v>4364</v>
      </c>
    </row>
    <row r="1678" spans="1:10" x14ac:dyDescent="0.55000000000000004">
      <c r="A1678" t="s">
        <v>1830</v>
      </c>
      <c r="B1678" t="s">
        <v>1831</v>
      </c>
      <c r="C1678" t="s">
        <v>75</v>
      </c>
      <c r="D1678" t="s">
        <v>20</v>
      </c>
      <c r="E1678" t="s">
        <v>10</v>
      </c>
      <c r="F1678" t="s">
        <v>11</v>
      </c>
      <c r="G1678" s="3">
        <v>109.2</v>
      </c>
      <c r="H1678" s="3">
        <f>G1678*E1678</f>
        <v>655.20000000000005</v>
      </c>
      <c r="I1678">
        <v>1</v>
      </c>
      <c r="J1678" t="s">
        <v>4364</v>
      </c>
    </row>
    <row r="1679" spans="1:10" x14ac:dyDescent="0.55000000000000004">
      <c r="A1679" t="s">
        <v>1990</v>
      </c>
      <c r="B1679" t="s">
        <v>1991</v>
      </c>
      <c r="C1679" t="s">
        <v>62</v>
      </c>
      <c r="D1679" t="s">
        <v>9</v>
      </c>
      <c r="E1679" t="s">
        <v>16</v>
      </c>
      <c r="F1679" t="s">
        <v>11</v>
      </c>
      <c r="G1679" s="3">
        <v>109.2</v>
      </c>
      <c r="H1679" s="3">
        <f>G1679*E1679</f>
        <v>1310.4000000000001</v>
      </c>
      <c r="I1679">
        <v>2</v>
      </c>
      <c r="J1679" t="s">
        <v>4364</v>
      </c>
    </row>
    <row r="1680" spans="1:10" x14ac:dyDescent="0.55000000000000004">
      <c r="A1680" t="s">
        <v>2530</v>
      </c>
      <c r="B1680" t="s">
        <v>2531</v>
      </c>
      <c r="C1680" t="s">
        <v>48</v>
      </c>
      <c r="D1680" t="s">
        <v>9</v>
      </c>
      <c r="E1680" t="s">
        <v>10</v>
      </c>
      <c r="F1680" t="s">
        <v>11</v>
      </c>
      <c r="G1680" s="3">
        <v>109.2</v>
      </c>
      <c r="H1680" s="3">
        <f>G1680*E1680</f>
        <v>655.20000000000005</v>
      </c>
      <c r="I1680">
        <v>1</v>
      </c>
      <c r="J1680" t="s">
        <v>4364</v>
      </c>
    </row>
    <row r="1681" spans="1:10" x14ac:dyDescent="0.55000000000000004">
      <c r="A1681" t="s">
        <v>2770</v>
      </c>
      <c r="B1681" t="s">
        <v>2771</v>
      </c>
      <c r="C1681" t="s">
        <v>37</v>
      </c>
      <c r="D1681" t="s">
        <v>9</v>
      </c>
      <c r="E1681" t="s">
        <v>10</v>
      </c>
      <c r="F1681" t="s">
        <v>11</v>
      </c>
      <c r="G1681" s="3">
        <v>109.2</v>
      </c>
      <c r="H1681" s="3">
        <f>G1681*E1681</f>
        <v>655.20000000000005</v>
      </c>
      <c r="I1681">
        <v>5</v>
      </c>
      <c r="J1681" t="s">
        <v>4364</v>
      </c>
    </row>
    <row r="1682" spans="1:10" x14ac:dyDescent="0.55000000000000004">
      <c r="A1682" t="s">
        <v>3890</v>
      </c>
      <c r="B1682" t="s">
        <v>841</v>
      </c>
      <c r="C1682" t="s">
        <v>48</v>
      </c>
      <c r="D1682" t="s">
        <v>9</v>
      </c>
      <c r="E1682" t="s">
        <v>10</v>
      </c>
      <c r="F1682" t="s">
        <v>11</v>
      </c>
      <c r="G1682" s="3">
        <v>109.2</v>
      </c>
      <c r="H1682" s="3">
        <f>G1682*E1682</f>
        <v>655.20000000000005</v>
      </c>
      <c r="I1682">
        <v>2</v>
      </c>
      <c r="J1682" t="s">
        <v>4364</v>
      </c>
    </row>
    <row r="1683" spans="1:10" x14ac:dyDescent="0.55000000000000004">
      <c r="A1683" t="s">
        <v>3903</v>
      </c>
      <c r="B1683" t="s">
        <v>3902</v>
      </c>
      <c r="C1683" t="s">
        <v>48</v>
      </c>
      <c r="D1683" t="s">
        <v>9</v>
      </c>
      <c r="E1683" t="s">
        <v>16</v>
      </c>
      <c r="F1683" t="s">
        <v>11</v>
      </c>
      <c r="G1683" s="3">
        <v>109.2</v>
      </c>
      <c r="H1683" s="3">
        <f>G1683*E1683</f>
        <v>1310.4000000000001</v>
      </c>
      <c r="I1683">
        <v>1</v>
      </c>
      <c r="J1683" t="s">
        <v>4364</v>
      </c>
    </row>
    <row r="1684" spans="1:10" x14ac:dyDescent="0.55000000000000004">
      <c r="A1684" t="s">
        <v>4099</v>
      </c>
      <c r="B1684" t="s">
        <v>4100</v>
      </c>
      <c r="C1684" t="s">
        <v>75</v>
      </c>
      <c r="D1684" t="s">
        <v>9</v>
      </c>
      <c r="E1684" t="s">
        <v>10</v>
      </c>
      <c r="F1684" t="s">
        <v>11</v>
      </c>
      <c r="G1684" s="3">
        <v>109.2</v>
      </c>
      <c r="H1684" s="3">
        <f>G1684*E1684</f>
        <v>655.20000000000005</v>
      </c>
      <c r="I1684">
        <v>1</v>
      </c>
      <c r="J1684" t="s">
        <v>4364</v>
      </c>
    </row>
    <row r="1685" spans="1:10" x14ac:dyDescent="0.55000000000000004">
      <c r="A1685" t="s">
        <v>4099</v>
      </c>
      <c r="B1685" t="s">
        <v>4100</v>
      </c>
      <c r="C1685" t="s">
        <v>75</v>
      </c>
      <c r="D1685" t="s">
        <v>9</v>
      </c>
      <c r="E1685" t="s">
        <v>10</v>
      </c>
      <c r="F1685" t="s">
        <v>11</v>
      </c>
      <c r="G1685" s="3">
        <v>109.2</v>
      </c>
      <c r="H1685" s="3">
        <f>G1685*E1685</f>
        <v>655.20000000000005</v>
      </c>
      <c r="I1685">
        <v>1</v>
      </c>
      <c r="J1685" t="s">
        <v>4364</v>
      </c>
    </row>
    <row r="1686" spans="1:10" x14ac:dyDescent="0.55000000000000004">
      <c r="A1686" t="s">
        <v>4185</v>
      </c>
      <c r="B1686" t="s">
        <v>4100</v>
      </c>
      <c r="C1686" t="s">
        <v>62</v>
      </c>
      <c r="D1686" t="s">
        <v>9</v>
      </c>
      <c r="E1686" t="s">
        <v>10</v>
      </c>
      <c r="F1686" t="s">
        <v>11</v>
      </c>
      <c r="G1686" s="3">
        <v>109.2</v>
      </c>
      <c r="H1686" s="3">
        <f>G1686*E1686</f>
        <v>655.20000000000005</v>
      </c>
      <c r="I1686">
        <v>2</v>
      </c>
      <c r="J1686" t="s">
        <v>4364</v>
      </c>
    </row>
    <row r="1687" spans="1:10" x14ac:dyDescent="0.55000000000000004">
      <c r="A1687" t="s">
        <v>1182</v>
      </c>
      <c r="B1687" t="s">
        <v>1183</v>
      </c>
      <c r="C1687" t="s">
        <v>48</v>
      </c>
      <c r="D1687" t="s">
        <v>20</v>
      </c>
      <c r="E1687" t="s">
        <v>63</v>
      </c>
      <c r="F1687" t="s">
        <v>23</v>
      </c>
      <c r="G1687" s="3">
        <v>109.46000000000001</v>
      </c>
      <c r="H1687" s="3">
        <f>G1687*E1687</f>
        <v>328.38</v>
      </c>
      <c r="I1687">
        <v>6</v>
      </c>
      <c r="J1687" t="s">
        <v>4364</v>
      </c>
    </row>
    <row r="1688" spans="1:10" x14ac:dyDescent="0.55000000000000004">
      <c r="A1688" t="s">
        <v>1936</v>
      </c>
      <c r="B1688" t="s">
        <v>1937</v>
      </c>
      <c r="C1688" t="s">
        <v>19</v>
      </c>
      <c r="D1688" t="s">
        <v>9</v>
      </c>
      <c r="E1688" t="s">
        <v>10</v>
      </c>
      <c r="F1688" t="s">
        <v>11</v>
      </c>
      <c r="G1688" s="3">
        <v>109.46000000000001</v>
      </c>
      <c r="H1688" s="3">
        <f>G1688*E1688</f>
        <v>656.76</v>
      </c>
      <c r="I1688">
        <v>10</v>
      </c>
      <c r="J1688" t="s">
        <v>4364</v>
      </c>
    </row>
    <row r="1689" spans="1:10" x14ac:dyDescent="0.55000000000000004">
      <c r="A1689" t="s">
        <v>312</v>
      </c>
      <c r="B1689" t="s">
        <v>313</v>
      </c>
      <c r="C1689" t="s">
        <v>19</v>
      </c>
      <c r="D1689" t="s">
        <v>9</v>
      </c>
      <c r="E1689" t="s">
        <v>10</v>
      </c>
      <c r="F1689" t="s">
        <v>11</v>
      </c>
      <c r="G1689" s="3">
        <v>109.97999999999999</v>
      </c>
      <c r="H1689" s="3">
        <f>G1689*E1689</f>
        <v>659.87999999999988</v>
      </c>
      <c r="I1689">
        <v>1</v>
      </c>
      <c r="J1689" t="s">
        <v>4364</v>
      </c>
    </row>
    <row r="1690" spans="1:10" x14ac:dyDescent="0.55000000000000004">
      <c r="A1690" t="s">
        <v>366</v>
      </c>
      <c r="B1690" t="s">
        <v>367</v>
      </c>
      <c r="C1690" t="s">
        <v>19</v>
      </c>
      <c r="D1690" t="s">
        <v>20</v>
      </c>
      <c r="E1690" t="s">
        <v>16</v>
      </c>
      <c r="F1690" t="s">
        <v>11</v>
      </c>
      <c r="G1690" s="3">
        <v>110.24</v>
      </c>
      <c r="H1690" s="3">
        <f>G1690*E1690</f>
        <v>1322.8799999999999</v>
      </c>
      <c r="I1690">
        <v>1</v>
      </c>
      <c r="J1690" t="s">
        <v>4364</v>
      </c>
    </row>
    <row r="1691" spans="1:10" x14ac:dyDescent="0.55000000000000004">
      <c r="A1691" t="s">
        <v>707</v>
      </c>
      <c r="B1691" t="s">
        <v>708</v>
      </c>
      <c r="C1691" t="s">
        <v>37</v>
      </c>
      <c r="D1691" t="s">
        <v>9</v>
      </c>
      <c r="E1691" t="s">
        <v>16</v>
      </c>
      <c r="F1691" t="s">
        <v>11</v>
      </c>
      <c r="G1691" s="3">
        <v>110.24</v>
      </c>
      <c r="H1691" s="3">
        <f>G1691*E1691</f>
        <v>1322.8799999999999</v>
      </c>
      <c r="I1691">
        <v>1</v>
      </c>
      <c r="J1691" t="s">
        <v>4364</v>
      </c>
    </row>
    <row r="1692" spans="1:10" x14ac:dyDescent="0.55000000000000004">
      <c r="A1692" t="s">
        <v>1292</v>
      </c>
      <c r="B1692" t="s">
        <v>1269</v>
      </c>
      <c r="C1692" t="s">
        <v>19</v>
      </c>
      <c r="D1692" t="s">
        <v>9</v>
      </c>
      <c r="E1692" t="s">
        <v>10</v>
      </c>
      <c r="F1692" t="s">
        <v>11</v>
      </c>
      <c r="G1692" s="3">
        <v>110.5</v>
      </c>
      <c r="H1692" s="3">
        <f>G1692*E1692</f>
        <v>663</v>
      </c>
      <c r="I1692">
        <v>11</v>
      </c>
      <c r="J1692" t="s">
        <v>4364</v>
      </c>
    </row>
    <row r="1693" spans="1:10" x14ac:dyDescent="0.55000000000000004">
      <c r="A1693" t="s">
        <v>1341</v>
      </c>
      <c r="B1693" t="s">
        <v>1342</v>
      </c>
      <c r="C1693" t="s">
        <v>75</v>
      </c>
      <c r="D1693" t="s">
        <v>9</v>
      </c>
      <c r="E1693" t="s">
        <v>10</v>
      </c>
      <c r="F1693" t="s">
        <v>11</v>
      </c>
      <c r="G1693" s="3">
        <v>110.5</v>
      </c>
      <c r="H1693" s="3">
        <f>G1693*E1693</f>
        <v>663</v>
      </c>
      <c r="I1693">
        <v>11</v>
      </c>
      <c r="J1693" t="s">
        <v>4364</v>
      </c>
    </row>
    <row r="1694" spans="1:10" x14ac:dyDescent="0.55000000000000004">
      <c r="A1694" t="s">
        <v>1570</v>
      </c>
      <c r="B1694" t="s">
        <v>1571</v>
      </c>
      <c r="C1694" t="s">
        <v>62</v>
      </c>
      <c r="D1694" t="s">
        <v>9</v>
      </c>
      <c r="E1694" t="s">
        <v>10</v>
      </c>
      <c r="F1694" t="s">
        <v>11</v>
      </c>
      <c r="G1694" s="3">
        <v>110.5</v>
      </c>
      <c r="H1694" s="3">
        <f>G1694*E1694</f>
        <v>663</v>
      </c>
      <c r="I1694">
        <v>5</v>
      </c>
      <c r="J1694" t="s">
        <v>4364</v>
      </c>
    </row>
    <row r="1695" spans="1:10" x14ac:dyDescent="0.55000000000000004">
      <c r="A1695" t="s">
        <v>3891</v>
      </c>
      <c r="B1695" t="s">
        <v>3892</v>
      </c>
      <c r="C1695" t="s">
        <v>48</v>
      </c>
      <c r="D1695" t="s">
        <v>9</v>
      </c>
      <c r="E1695" t="s">
        <v>63</v>
      </c>
      <c r="F1695" t="s">
        <v>11</v>
      </c>
      <c r="G1695" s="3">
        <v>110.5</v>
      </c>
      <c r="H1695" s="3">
        <f>G1695*E1695</f>
        <v>331.5</v>
      </c>
      <c r="I1695">
        <v>1</v>
      </c>
      <c r="J1695" t="s">
        <v>4364</v>
      </c>
    </row>
    <row r="1696" spans="1:10" x14ac:dyDescent="0.55000000000000004">
      <c r="A1696" t="s">
        <v>4106</v>
      </c>
      <c r="B1696" t="s">
        <v>4107</v>
      </c>
      <c r="C1696" t="s">
        <v>75</v>
      </c>
      <c r="D1696" t="s">
        <v>15</v>
      </c>
      <c r="E1696" t="s">
        <v>10</v>
      </c>
      <c r="F1696" t="s">
        <v>11</v>
      </c>
      <c r="G1696" s="3">
        <v>110.5</v>
      </c>
      <c r="H1696" s="3">
        <f>G1696*E1696</f>
        <v>663</v>
      </c>
      <c r="I1696">
        <v>2</v>
      </c>
      <c r="J1696" t="s">
        <v>4364</v>
      </c>
    </row>
    <row r="1697" spans="1:10" x14ac:dyDescent="0.55000000000000004">
      <c r="A1697" t="s">
        <v>246</v>
      </c>
      <c r="B1697" t="s">
        <v>247</v>
      </c>
      <c r="C1697" t="s">
        <v>48</v>
      </c>
      <c r="D1697" t="s">
        <v>9</v>
      </c>
      <c r="E1697" t="s">
        <v>16</v>
      </c>
      <c r="F1697" t="s">
        <v>11</v>
      </c>
      <c r="G1697" s="3">
        <v>110.89</v>
      </c>
      <c r="H1697" s="3">
        <f>G1697*E1697</f>
        <v>1330.68</v>
      </c>
      <c r="I1697">
        <v>2</v>
      </c>
      <c r="J1697" t="s">
        <v>4364</v>
      </c>
    </row>
    <row r="1698" spans="1:10" x14ac:dyDescent="0.55000000000000004">
      <c r="A1698" t="s">
        <v>2715</v>
      </c>
      <c r="B1698" t="s">
        <v>2716</v>
      </c>
      <c r="C1698" t="s">
        <v>19</v>
      </c>
      <c r="D1698" t="s">
        <v>9</v>
      </c>
      <c r="E1698" t="s">
        <v>10</v>
      </c>
      <c r="F1698" t="s">
        <v>11</v>
      </c>
      <c r="G1698" s="3">
        <v>111.15</v>
      </c>
      <c r="H1698" s="3">
        <f>G1698*E1698</f>
        <v>666.90000000000009</v>
      </c>
      <c r="I1698">
        <v>1</v>
      </c>
      <c r="J1698" t="s">
        <v>4364</v>
      </c>
    </row>
    <row r="1699" spans="1:10" x14ac:dyDescent="0.55000000000000004">
      <c r="A1699" t="s">
        <v>2697</v>
      </c>
      <c r="B1699" t="s">
        <v>1744</v>
      </c>
      <c r="C1699" t="s">
        <v>55</v>
      </c>
      <c r="D1699" t="s">
        <v>20</v>
      </c>
      <c r="E1699" t="s">
        <v>10</v>
      </c>
      <c r="F1699" t="s">
        <v>11</v>
      </c>
      <c r="G1699" s="3">
        <v>111.41000000000001</v>
      </c>
      <c r="H1699" s="3">
        <f>G1699*E1699</f>
        <v>668.46</v>
      </c>
      <c r="I1699">
        <v>11</v>
      </c>
      <c r="J1699" t="s">
        <v>4364</v>
      </c>
    </row>
    <row r="1700" spans="1:10" x14ac:dyDescent="0.55000000000000004">
      <c r="A1700" t="s">
        <v>3871</v>
      </c>
      <c r="B1700" t="s">
        <v>3872</v>
      </c>
      <c r="C1700" t="s">
        <v>75</v>
      </c>
      <c r="D1700" t="s">
        <v>9</v>
      </c>
      <c r="E1700" t="s">
        <v>10</v>
      </c>
      <c r="F1700" t="s">
        <v>11</v>
      </c>
      <c r="G1700" s="3">
        <v>111.41000000000001</v>
      </c>
      <c r="H1700" s="3">
        <f>G1700*E1700</f>
        <v>668.46</v>
      </c>
      <c r="I1700">
        <v>1</v>
      </c>
      <c r="J1700" t="s">
        <v>4364</v>
      </c>
    </row>
    <row r="1701" spans="1:10" x14ac:dyDescent="0.55000000000000004">
      <c r="A1701" t="s">
        <v>430</v>
      </c>
      <c r="B1701" t="s">
        <v>431</v>
      </c>
      <c r="C1701" t="s">
        <v>8</v>
      </c>
      <c r="D1701" t="s">
        <v>9</v>
      </c>
      <c r="E1701" t="s">
        <v>10</v>
      </c>
      <c r="F1701" t="s">
        <v>11</v>
      </c>
      <c r="G1701" s="3">
        <v>111.67000000000002</v>
      </c>
      <c r="H1701" s="3">
        <f>G1701*E1701</f>
        <v>670.0200000000001</v>
      </c>
      <c r="I1701">
        <v>1</v>
      </c>
      <c r="J1701" t="s">
        <v>4364</v>
      </c>
    </row>
    <row r="1702" spans="1:10" x14ac:dyDescent="0.55000000000000004">
      <c r="A1702" t="s">
        <v>149</v>
      </c>
      <c r="B1702" t="s">
        <v>150</v>
      </c>
      <c r="C1702" t="s">
        <v>48</v>
      </c>
      <c r="D1702" t="s">
        <v>9</v>
      </c>
      <c r="E1702" t="s">
        <v>10</v>
      </c>
      <c r="F1702" t="s">
        <v>11</v>
      </c>
      <c r="G1702" s="3">
        <v>111.92999999999999</v>
      </c>
      <c r="H1702" s="3">
        <f>G1702*E1702</f>
        <v>671.57999999999993</v>
      </c>
      <c r="I1702">
        <v>5</v>
      </c>
      <c r="J1702" t="s">
        <v>4364</v>
      </c>
    </row>
    <row r="1703" spans="1:10" x14ac:dyDescent="0.55000000000000004">
      <c r="A1703" t="s">
        <v>1567</v>
      </c>
      <c r="B1703" t="s">
        <v>1273</v>
      </c>
      <c r="C1703" t="s">
        <v>14</v>
      </c>
      <c r="D1703" t="s">
        <v>9</v>
      </c>
      <c r="E1703" t="s">
        <v>10</v>
      </c>
      <c r="F1703" t="s">
        <v>11</v>
      </c>
      <c r="G1703" s="3">
        <v>111.92999999999999</v>
      </c>
      <c r="H1703" s="3">
        <f>G1703*E1703</f>
        <v>671.57999999999993</v>
      </c>
      <c r="I1703">
        <v>1</v>
      </c>
      <c r="J1703" t="s">
        <v>4364</v>
      </c>
    </row>
    <row r="1704" spans="1:10" x14ac:dyDescent="0.55000000000000004">
      <c r="A1704" t="s">
        <v>1769</v>
      </c>
      <c r="B1704" t="s">
        <v>1770</v>
      </c>
      <c r="C1704" t="s">
        <v>37</v>
      </c>
      <c r="D1704" t="s">
        <v>9</v>
      </c>
      <c r="E1704" t="s">
        <v>10</v>
      </c>
      <c r="F1704" t="s">
        <v>11</v>
      </c>
      <c r="G1704" s="3">
        <v>111.92999999999999</v>
      </c>
      <c r="H1704" s="3">
        <f>G1704*E1704</f>
        <v>671.57999999999993</v>
      </c>
      <c r="I1704">
        <v>2</v>
      </c>
      <c r="J1704" t="s">
        <v>4364</v>
      </c>
    </row>
    <row r="1705" spans="1:10" x14ac:dyDescent="0.55000000000000004">
      <c r="A1705" t="s">
        <v>3134</v>
      </c>
      <c r="B1705" t="s">
        <v>3135</v>
      </c>
      <c r="C1705" t="s">
        <v>55</v>
      </c>
      <c r="D1705" t="s">
        <v>9</v>
      </c>
      <c r="E1705" t="s">
        <v>10</v>
      </c>
      <c r="F1705" t="s">
        <v>11</v>
      </c>
      <c r="G1705" s="3">
        <v>111.92999999999999</v>
      </c>
      <c r="H1705" s="3">
        <f>G1705*E1705</f>
        <v>671.57999999999993</v>
      </c>
      <c r="I1705">
        <v>10</v>
      </c>
      <c r="J1705" t="s">
        <v>4364</v>
      </c>
    </row>
    <row r="1706" spans="1:10" x14ac:dyDescent="0.55000000000000004">
      <c r="A1706" t="s">
        <v>3280</v>
      </c>
      <c r="B1706" t="s">
        <v>3281</v>
      </c>
      <c r="C1706" t="s">
        <v>19</v>
      </c>
      <c r="D1706" t="s">
        <v>20</v>
      </c>
      <c r="E1706" t="s">
        <v>10</v>
      </c>
      <c r="F1706" t="s">
        <v>11</v>
      </c>
      <c r="G1706" s="3">
        <v>111.92999999999999</v>
      </c>
      <c r="H1706" s="3">
        <f>G1706*E1706</f>
        <v>671.57999999999993</v>
      </c>
      <c r="I1706">
        <v>2</v>
      </c>
      <c r="J1706" t="s">
        <v>4364</v>
      </c>
    </row>
    <row r="1707" spans="1:10" x14ac:dyDescent="0.55000000000000004">
      <c r="A1707" t="s">
        <v>3894</v>
      </c>
      <c r="B1707" t="s">
        <v>2082</v>
      </c>
      <c r="C1707" t="s">
        <v>48</v>
      </c>
      <c r="D1707" t="s">
        <v>9</v>
      </c>
      <c r="E1707" t="s">
        <v>10</v>
      </c>
      <c r="F1707" t="s">
        <v>11</v>
      </c>
      <c r="G1707" s="3">
        <v>111.92999999999999</v>
      </c>
      <c r="H1707" s="3">
        <f>G1707*E1707</f>
        <v>671.57999999999993</v>
      </c>
      <c r="I1707">
        <v>1</v>
      </c>
      <c r="J1707" t="s">
        <v>4364</v>
      </c>
    </row>
    <row r="1708" spans="1:10" x14ac:dyDescent="0.55000000000000004">
      <c r="A1708" t="s">
        <v>501</v>
      </c>
      <c r="B1708" t="s">
        <v>502</v>
      </c>
      <c r="C1708" t="s">
        <v>75</v>
      </c>
      <c r="D1708" t="s">
        <v>9</v>
      </c>
      <c r="E1708" t="s">
        <v>10</v>
      </c>
      <c r="F1708" t="s">
        <v>11</v>
      </c>
      <c r="G1708" s="3">
        <v>112.71000000000001</v>
      </c>
      <c r="H1708" s="3">
        <f>G1708*E1708</f>
        <v>676.26</v>
      </c>
      <c r="I1708">
        <v>1</v>
      </c>
      <c r="J1708" t="s">
        <v>4364</v>
      </c>
    </row>
    <row r="1709" spans="1:10" x14ac:dyDescent="0.55000000000000004">
      <c r="A1709" t="s">
        <v>519</v>
      </c>
      <c r="B1709" t="s">
        <v>520</v>
      </c>
      <c r="C1709" t="s">
        <v>19</v>
      </c>
      <c r="D1709" t="s">
        <v>9</v>
      </c>
      <c r="E1709" t="s">
        <v>10</v>
      </c>
      <c r="F1709" t="s">
        <v>11</v>
      </c>
      <c r="G1709" s="3">
        <v>112.71000000000001</v>
      </c>
      <c r="H1709" s="3">
        <f>G1709*E1709</f>
        <v>676.26</v>
      </c>
      <c r="I1709">
        <v>2</v>
      </c>
      <c r="J1709" t="s">
        <v>4364</v>
      </c>
    </row>
    <row r="1710" spans="1:10" x14ac:dyDescent="0.55000000000000004">
      <c r="A1710" t="s">
        <v>4016</v>
      </c>
      <c r="B1710" t="s">
        <v>2875</v>
      </c>
      <c r="C1710" t="s">
        <v>19</v>
      </c>
      <c r="D1710" t="s">
        <v>9</v>
      </c>
      <c r="E1710" t="s">
        <v>10</v>
      </c>
      <c r="F1710" t="s">
        <v>11</v>
      </c>
      <c r="G1710" s="3">
        <v>112.71000000000001</v>
      </c>
      <c r="H1710" s="3">
        <f>G1710*E1710</f>
        <v>676.26</v>
      </c>
      <c r="I1710">
        <v>1</v>
      </c>
      <c r="J1710" t="s">
        <v>4364</v>
      </c>
    </row>
    <row r="1711" spans="1:10" x14ac:dyDescent="0.55000000000000004">
      <c r="A1711" t="s">
        <v>4082</v>
      </c>
      <c r="B1711" t="s">
        <v>4083</v>
      </c>
      <c r="C1711" t="s">
        <v>62</v>
      </c>
      <c r="D1711" t="s">
        <v>9</v>
      </c>
      <c r="E1711" t="s">
        <v>10</v>
      </c>
      <c r="F1711" t="s">
        <v>11</v>
      </c>
      <c r="G1711" s="3">
        <v>112.71000000000001</v>
      </c>
      <c r="H1711" s="3">
        <f>G1711*E1711</f>
        <v>676.26</v>
      </c>
      <c r="I1711">
        <v>2</v>
      </c>
      <c r="J1711" t="s">
        <v>4364</v>
      </c>
    </row>
    <row r="1712" spans="1:10" x14ac:dyDescent="0.55000000000000004">
      <c r="A1712" t="s">
        <v>2565</v>
      </c>
      <c r="B1712" t="s">
        <v>2566</v>
      </c>
      <c r="C1712" t="s">
        <v>179</v>
      </c>
      <c r="D1712" t="s">
        <v>52</v>
      </c>
      <c r="E1712" t="s">
        <v>63</v>
      </c>
      <c r="F1712" t="s">
        <v>11</v>
      </c>
      <c r="G1712" s="3">
        <v>112.97000000000001</v>
      </c>
      <c r="H1712" s="3">
        <f>G1712*E1712</f>
        <v>338.91</v>
      </c>
      <c r="I1712">
        <v>3</v>
      </c>
      <c r="J1712" t="s">
        <v>4364</v>
      </c>
    </row>
    <row r="1713" spans="1:10" x14ac:dyDescent="0.55000000000000004">
      <c r="A1713" t="s">
        <v>2739</v>
      </c>
      <c r="B1713" t="s">
        <v>2740</v>
      </c>
      <c r="C1713" t="s">
        <v>78</v>
      </c>
      <c r="D1713" t="s">
        <v>103</v>
      </c>
      <c r="E1713" t="s">
        <v>63</v>
      </c>
      <c r="F1713" t="s">
        <v>23</v>
      </c>
      <c r="G1713" s="3">
        <v>112.97000000000001</v>
      </c>
      <c r="H1713" s="3">
        <f>G1713*E1713</f>
        <v>338.91</v>
      </c>
      <c r="I1713">
        <v>1</v>
      </c>
      <c r="J1713" t="s">
        <v>4364</v>
      </c>
    </row>
    <row r="1714" spans="1:10" x14ac:dyDescent="0.55000000000000004">
      <c r="A1714" t="s">
        <v>17</v>
      </c>
      <c r="B1714" t="s">
        <v>18</v>
      </c>
      <c r="C1714" t="s">
        <v>19</v>
      </c>
      <c r="D1714" t="s">
        <v>20</v>
      </c>
      <c r="E1714" t="s">
        <v>10</v>
      </c>
      <c r="F1714" t="s">
        <v>11</v>
      </c>
      <c r="G1714" s="3">
        <v>113.22999999999999</v>
      </c>
      <c r="H1714" s="3">
        <f>G1714*E1714</f>
        <v>679.37999999999988</v>
      </c>
      <c r="I1714">
        <v>1</v>
      </c>
      <c r="J1714" t="s">
        <v>4364</v>
      </c>
    </row>
    <row r="1715" spans="1:10" x14ac:dyDescent="0.55000000000000004">
      <c r="A1715" t="s">
        <v>21</v>
      </c>
      <c r="B1715" t="s">
        <v>22</v>
      </c>
      <c r="C1715" t="s">
        <v>14</v>
      </c>
      <c r="D1715" t="s">
        <v>20</v>
      </c>
      <c r="E1715" t="s">
        <v>10</v>
      </c>
      <c r="F1715" t="s">
        <v>23</v>
      </c>
      <c r="G1715" s="3">
        <v>113.22999999999999</v>
      </c>
      <c r="H1715" s="3">
        <f>G1715*E1715</f>
        <v>679.37999999999988</v>
      </c>
      <c r="I1715">
        <v>1</v>
      </c>
      <c r="J1715" t="s">
        <v>4364</v>
      </c>
    </row>
    <row r="1716" spans="1:10" x14ac:dyDescent="0.55000000000000004">
      <c r="A1716" t="s">
        <v>1061</v>
      </c>
      <c r="B1716" t="s">
        <v>1062</v>
      </c>
      <c r="C1716" t="s">
        <v>75</v>
      </c>
      <c r="D1716" t="s">
        <v>9</v>
      </c>
      <c r="E1716" t="s">
        <v>10</v>
      </c>
      <c r="F1716" t="s">
        <v>11</v>
      </c>
      <c r="G1716" s="3">
        <v>113.22999999999999</v>
      </c>
      <c r="H1716" s="3">
        <f>G1716*E1716</f>
        <v>679.37999999999988</v>
      </c>
      <c r="I1716">
        <v>1</v>
      </c>
      <c r="J1716" t="s">
        <v>4364</v>
      </c>
    </row>
    <row r="1717" spans="1:10" x14ac:dyDescent="0.55000000000000004">
      <c r="A1717" t="s">
        <v>1117</v>
      </c>
      <c r="B1717" t="s">
        <v>1118</v>
      </c>
      <c r="C1717" t="s">
        <v>37</v>
      </c>
      <c r="D1717" t="s">
        <v>9</v>
      </c>
      <c r="E1717" t="s">
        <v>10</v>
      </c>
      <c r="F1717" t="s">
        <v>11</v>
      </c>
      <c r="G1717" s="3">
        <v>113.22999999999999</v>
      </c>
      <c r="H1717" s="3">
        <f>G1717*E1717</f>
        <v>679.37999999999988</v>
      </c>
      <c r="I1717">
        <v>1</v>
      </c>
      <c r="J1717" t="s">
        <v>4364</v>
      </c>
    </row>
    <row r="1718" spans="1:10" x14ac:dyDescent="0.55000000000000004">
      <c r="A1718" t="s">
        <v>1178</v>
      </c>
      <c r="B1718" t="s">
        <v>1179</v>
      </c>
      <c r="C1718" t="s">
        <v>48</v>
      </c>
      <c r="D1718" t="s">
        <v>9</v>
      </c>
      <c r="E1718" t="s">
        <v>10</v>
      </c>
      <c r="F1718" t="s">
        <v>11</v>
      </c>
      <c r="G1718" s="3">
        <v>113.22999999999999</v>
      </c>
      <c r="H1718" s="3">
        <f>G1718*E1718</f>
        <v>679.37999999999988</v>
      </c>
      <c r="I1718">
        <v>5</v>
      </c>
      <c r="J1718" t="s">
        <v>4364</v>
      </c>
    </row>
    <row r="1719" spans="1:10" x14ac:dyDescent="0.55000000000000004">
      <c r="A1719" t="s">
        <v>1186</v>
      </c>
      <c r="B1719" t="s">
        <v>1179</v>
      </c>
      <c r="C1719" t="s">
        <v>62</v>
      </c>
      <c r="D1719" t="s">
        <v>9</v>
      </c>
      <c r="E1719" t="s">
        <v>10</v>
      </c>
      <c r="F1719" t="s">
        <v>11</v>
      </c>
      <c r="G1719" s="3">
        <v>113.22999999999999</v>
      </c>
      <c r="H1719" s="3">
        <f>G1719*E1719</f>
        <v>679.37999999999988</v>
      </c>
      <c r="I1719">
        <v>4</v>
      </c>
      <c r="J1719" t="s">
        <v>4364</v>
      </c>
    </row>
    <row r="1720" spans="1:10" x14ac:dyDescent="0.55000000000000004">
      <c r="A1720" t="s">
        <v>1228</v>
      </c>
      <c r="B1720" t="s">
        <v>1229</v>
      </c>
      <c r="C1720" t="s">
        <v>19</v>
      </c>
      <c r="D1720" t="s">
        <v>9</v>
      </c>
      <c r="E1720" t="s">
        <v>10</v>
      </c>
      <c r="F1720" t="s">
        <v>11</v>
      </c>
      <c r="G1720" s="3">
        <v>113.22999999999999</v>
      </c>
      <c r="H1720" s="3">
        <f>G1720*E1720</f>
        <v>679.37999999999988</v>
      </c>
      <c r="I1720">
        <v>4</v>
      </c>
      <c r="J1720" t="s">
        <v>4364</v>
      </c>
    </row>
    <row r="1721" spans="1:10" x14ac:dyDescent="0.55000000000000004">
      <c r="A1721" t="s">
        <v>1389</v>
      </c>
      <c r="B1721" t="s">
        <v>1273</v>
      </c>
      <c r="C1721" t="s">
        <v>19</v>
      </c>
      <c r="D1721" t="s">
        <v>9</v>
      </c>
      <c r="E1721" t="s">
        <v>10</v>
      </c>
      <c r="F1721" t="s">
        <v>11</v>
      </c>
      <c r="G1721" s="3">
        <v>113.22999999999999</v>
      </c>
      <c r="H1721" s="3">
        <f>G1721*E1721</f>
        <v>679.37999999999988</v>
      </c>
      <c r="I1721">
        <v>15</v>
      </c>
      <c r="J1721" t="s">
        <v>4364</v>
      </c>
    </row>
    <row r="1722" spans="1:10" x14ac:dyDescent="0.55000000000000004">
      <c r="A1722" t="s">
        <v>1401</v>
      </c>
      <c r="B1722" t="s">
        <v>1402</v>
      </c>
      <c r="C1722" t="s">
        <v>29</v>
      </c>
      <c r="D1722" t="s">
        <v>20</v>
      </c>
      <c r="E1722" t="s">
        <v>10</v>
      </c>
      <c r="F1722" t="s">
        <v>23</v>
      </c>
      <c r="G1722" s="3">
        <v>113.22999999999999</v>
      </c>
      <c r="H1722" s="3">
        <f>G1722*E1722</f>
        <v>679.37999999999988</v>
      </c>
      <c r="I1722">
        <v>7</v>
      </c>
      <c r="J1722" t="s">
        <v>4364</v>
      </c>
    </row>
    <row r="1723" spans="1:10" x14ac:dyDescent="0.55000000000000004">
      <c r="A1723" t="s">
        <v>1438</v>
      </c>
      <c r="B1723" t="s">
        <v>1255</v>
      </c>
      <c r="C1723" t="s">
        <v>19</v>
      </c>
      <c r="D1723" t="s">
        <v>9</v>
      </c>
      <c r="E1723" t="s">
        <v>10</v>
      </c>
      <c r="F1723" t="s">
        <v>11</v>
      </c>
      <c r="G1723" s="3">
        <v>113.22999999999999</v>
      </c>
      <c r="H1723" s="3">
        <f>G1723*E1723</f>
        <v>679.37999999999988</v>
      </c>
      <c r="I1723">
        <v>15</v>
      </c>
      <c r="J1723" t="s">
        <v>4364</v>
      </c>
    </row>
    <row r="1724" spans="1:10" x14ac:dyDescent="0.55000000000000004">
      <c r="A1724" t="s">
        <v>1448</v>
      </c>
      <c r="B1724" t="s">
        <v>1179</v>
      </c>
      <c r="C1724" t="s">
        <v>37</v>
      </c>
      <c r="D1724" t="s">
        <v>9</v>
      </c>
      <c r="E1724" t="s">
        <v>10</v>
      </c>
      <c r="F1724" t="s">
        <v>11</v>
      </c>
      <c r="G1724" s="3">
        <v>113.22999999999999</v>
      </c>
      <c r="H1724" s="3">
        <f>G1724*E1724</f>
        <v>679.37999999999988</v>
      </c>
      <c r="I1724">
        <v>5</v>
      </c>
      <c r="J1724" t="s">
        <v>4364</v>
      </c>
    </row>
    <row r="1725" spans="1:10" x14ac:dyDescent="0.55000000000000004">
      <c r="A1725" t="s">
        <v>1562</v>
      </c>
      <c r="B1725" t="s">
        <v>1553</v>
      </c>
      <c r="C1725" t="s">
        <v>19</v>
      </c>
      <c r="D1725" t="s">
        <v>9</v>
      </c>
      <c r="E1725" t="s">
        <v>10</v>
      </c>
      <c r="F1725" t="s">
        <v>11</v>
      </c>
      <c r="G1725" s="3">
        <v>113.22999999999999</v>
      </c>
      <c r="H1725" s="3">
        <f>G1725*E1725</f>
        <v>679.37999999999988</v>
      </c>
      <c r="I1725">
        <v>1</v>
      </c>
      <c r="J1725" t="s">
        <v>4364</v>
      </c>
    </row>
    <row r="1726" spans="1:10" x14ac:dyDescent="0.55000000000000004">
      <c r="A1726" t="s">
        <v>1606</v>
      </c>
      <c r="B1726" t="s">
        <v>1607</v>
      </c>
      <c r="C1726" t="s">
        <v>19</v>
      </c>
      <c r="D1726" t="s">
        <v>9</v>
      </c>
      <c r="E1726" t="s">
        <v>10</v>
      </c>
      <c r="F1726" t="s">
        <v>11</v>
      </c>
      <c r="G1726" s="3">
        <v>113.22999999999999</v>
      </c>
      <c r="H1726" s="3">
        <f>G1726*E1726</f>
        <v>679.37999999999988</v>
      </c>
      <c r="I1726">
        <v>5</v>
      </c>
      <c r="J1726" t="s">
        <v>4364</v>
      </c>
    </row>
    <row r="1727" spans="1:10" x14ac:dyDescent="0.55000000000000004">
      <c r="A1727" t="s">
        <v>1685</v>
      </c>
      <c r="B1727" t="s">
        <v>1686</v>
      </c>
      <c r="C1727" t="s">
        <v>62</v>
      </c>
      <c r="D1727" t="s">
        <v>9</v>
      </c>
      <c r="E1727" t="s">
        <v>10</v>
      </c>
      <c r="F1727" t="s">
        <v>11</v>
      </c>
      <c r="G1727" s="3">
        <v>113.22999999999999</v>
      </c>
      <c r="H1727" s="3">
        <f>G1727*E1727</f>
        <v>679.37999999999988</v>
      </c>
      <c r="I1727">
        <v>1</v>
      </c>
      <c r="J1727" t="s">
        <v>4364</v>
      </c>
    </row>
    <row r="1728" spans="1:10" x14ac:dyDescent="0.55000000000000004">
      <c r="A1728" t="s">
        <v>1775</v>
      </c>
      <c r="B1728" t="s">
        <v>1361</v>
      </c>
      <c r="C1728" t="s">
        <v>8</v>
      </c>
      <c r="D1728" t="s">
        <v>9</v>
      </c>
      <c r="E1728" t="s">
        <v>10</v>
      </c>
      <c r="F1728" t="s">
        <v>11</v>
      </c>
      <c r="G1728" s="3">
        <v>113.22999999999999</v>
      </c>
      <c r="H1728" s="3">
        <f>G1728*E1728</f>
        <v>679.37999999999988</v>
      </c>
      <c r="I1728">
        <v>1</v>
      </c>
      <c r="J1728" t="s">
        <v>4364</v>
      </c>
    </row>
    <row r="1729" spans="1:10" x14ac:dyDescent="0.55000000000000004">
      <c r="A1729" t="s">
        <v>1798</v>
      </c>
      <c r="B1729" t="s">
        <v>1799</v>
      </c>
      <c r="C1729" t="s">
        <v>37</v>
      </c>
      <c r="D1729" t="s">
        <v>9</v>
      </c>
      <c r="E1729" t="s">
        <v>10</v>
      </c>
      <c r="F1729" t="s">
        <v>11</v>
      </c>
      <c r="G1729" s="3">
        <v>113.22999999999999</v>
      </c>
      <c r="H1729" s="3">
        <f>G1729*E1729</f>
        <v>679.37999999999988</v>
      </c>
      <c r="I1729">
        <v>3</v>
      </c>
      <c r="J1729" t="s">
        <v>4364</v>
      </c>
    </row>
    <row r="1730" spans="1:10" x14ac:dyDescent="0.55000000000000004">
      <c r="A1730" t="s">
        <v>1869</v>
      </c>
      <c r="B1730" t="s">
        <v>1870</v>
      </c>
      <c r="C1730" t="s">
        <v>37</v>
      </c>
      <c r="D1730" t="s">
        <v>9</v>
      </c>
      <c r="E1730" t="s">
        <v>10</v>
      </c>
      <c r="F1730" t="s">
        <v>11</v>
      </c>
      <c r="G1730" s="3">
        <v>113.22999999999999</v>
      </c>
      <c r="H1730" s="3">
        <f>G1730*E1730</f>
        <v>679.37999999999988</v>
      </c>
      <c r="I1730">
        <v>1</v>
      </c>
      <c r="J1730" t="s">
        <v>4364</v>
      </c>
    </row>
    <row r="1731" spans="1:10" x14ac:dyDescent="0.55000000000000004">
      <c r="A1731" t="s">
        <v>1916</v>
      </c>
      <c r="B1731" t="s">
        <v>1915</v>
      </c>
      <c r="C1731" t="s">
        <v>75</v>
      </c>
      <c r="D1731" t="s">
        <v>9</v>
      </c>
      <c r="E1731" t="s">
        <v>10</v>
      </c>
      <c r="F1731" t="s">
        <v>11</v>
      </c>
      <c r="G1731" s="3">
        <v>113.22999999999999</v>
      </c>
      <c r="H1731" s="3">
        <f>G1731*E1731</f>
        <v>679.37999999999988</v>
      </c>
      <c r="I1731">
        <v>5</v>
      </c>
      <c r="J1731" t="s">
        <v>4364</v>
      </c>
    </row>
    <row r="1732" spans="1:10" x14ac:dyDescent="0.55000000000000004">
      <c r="A1732" t="s">
        <v>2482</v>
      </c>
      <c r="B1732" t="s">
        <v>2483</v>
      </c>
      <c r="C1732" t="s">
        <v>48</v>
      </c>
      <c r="D1732" t="s">
        <v>9</v>
      </c>
      <c r="E1732" t="s">
        <v>10</v>
      </c>
      <c r="F1732" t="s">
        <v>11</v>
      </c>
      <c r="G1732" s="3">
        <v>113.22999999999999</v>
      </c>
      <c r="H1732" s="3">
        <f>G1732*E1732</f>
        <v>679.37999999999988</v>
      </c>
      <c r="I1732">
        <v>1</v>
      </c>
      <c r="J1732" t="s">
        <v>4364</v>
      </c>
    </row>
    <row r="1733" spans="1:10" x14ac:dyDescent="0.55000000000000004">
      <c r="A1733" t="s">
        <v>2578</v>
      </c>
      <c r="B1733" t="s">
        <v>361</v>
      </c>
      <c r="C1733" t="s">
        <v>62</v>
      </c>
      <c r="D1733" t="s">
        <v>9</v>
      </c>
      <c r="E1733" t="s">
        <v>10</v>
      </c>
      <c r="F1733" t="s">
        <v>11</v>
      </c>
      <c r="G1733" s="3">
        <v>113.22999999999999</v>
      </c>
      <c r="H1733" s="3">
        <f>G1733*E1733</f>
        <v>679.37999999999988</v>
      </c>
      <c r="I1733">
        <v>1</v>
      </c>
      <c r="J1733" t="s">
        <v>4364</v>
      </c>
    </row>
    <row r="1734" spans="1:10" x14ac:dyDescent="0.55000000000000004">
      <c r="A1734" t="s">
        <v>2769</v>
      </c>
      <c r="B1734" t="s">
        <v>2768</v>
      </c>
      <c r="C1734" t="s">
        <v>37</v>
      </c>
      <c r="D1734" t="s">
        <v>9</v>
      </c>
      <c r="E1734" t="s">
        <v>10</v>
      </c>
      <c r="F1734" t="s">
        <v>11</v>
      </c>
      <c r="G1734" s="3">
        <v>113.22999999999999</v>
      </c>
      <c r="H1734" s="3">
        <f>G1734*E1734</f>
        <v>679.37999999999988</v>
      </c>
      <c r="I1734">
        <v>6</v>
      </c>
      <c r="J1734" t="s">
        <v>4364</v>
      </c>
    </row>
    <row r="1735" spans="1:10" x14ac:dyDescent="0.55000000000000004">
      <c r="A1735" t="s">
        <v>3184</v>
      </c>
      <c r="B1735" t="s">
        <v>3185</v>
      </c>
      <c r="C1735" t="s">
        <v>113</v>
      </c>
      <c r="D1735" t="s">
        <v>15</v>
      </c>
      <c r="E1735" t="s">
        <v>16</v>
      </c>
      <c r="F1735" t="s">
        <v>11</v>
      </c>
      <c r="G1735" s="3">
        <v>113.22999999999999</v>
      </c>
      <c r="H1735" s="3">
        <f>G1735*E1735</f>
        <v>1358.7599999999998</v>
      </c>
      <c r="I1735">
        <v>14</v>
      </c>
      <c r="J1735" t="s">
        <v>4364</v>
      </c>
    </row>
    <row r="1736" spans="1:10" x14ac:dyDescent="0.55000000000000004">
      <c r="A1736" t="s">
        <v>3383</v>
      </c>
      <c r="B1736" t="s">
        <v>663</v>
      </c>
      <c r="C1736" t="s">
        <v>19</v>
      </c>
      <c r="D1736" t="s">
        <v>9</v>
      </c>
      <c r="E1736" t="s">
        <v>10</v>
      </c>
      <c r="F1736" t="s">
        <v>11</v>
      </c>
      <c r="G1736" s="3">
        <v>113.22999999999999</v>
      </c>
      <c r="H1736" s="3">
        <f>G1736*E1736</f>
        <v>679.37999999999988</v>
      </c>
      <c r="I1736">
        <v>2</v>
      </c>
      <c r="J1736" t="s">
        <v>4364</v>
      </c>
    </row>
    <row r="1737" spans="1:10" x14ac:dyDescent="0.55000000000000004">
      <c r="A1737" t="s">
        <v>3526</v>
      </c>
      <c r="B1737" t="s">
        <v>3527</v>
      </c>
      <c r="C1737" t="s">
        <v>37</v>
      </c>
      <c r="D1737" t="s">
        <v>52</v>
      </c>
      <c r="E1737" t="s">
        <v>10</v>
      </c>
      <c r="F1737" t="s">
        <v>11</v>
      </c>
      <c r="G1737" s="3">
        <v>113.22999999999999</v>
      </c>
      <c r="H1737" s="3">
        <f>G1737*E1737</f>
        <v>679.37999999999988</v>
      </c>
      <c r="I1737">
        <v>2</v>
      </c>
      <c r="J1737" t="s">
        <v>4364</v>
      </c>
    </row>
    <row r="1738" spans="1:10" x14ac:dyDescent="0.55000000000000004">
      <c r="A1738" t="s">
        <v>3549</v>
      </c>
      <c r="B1738" t="s">
        <v>3550</v>
      </c>
      <c r="C1738" t="s">
        <v>8</v>
      </c>
      <c r="D1738" t="s">
        <v>155</v>
      </c>
      <c r="E1738" t="s">
        <v>10</v>
      </c>
      <c r="F1738" t="s">
        <v>11</v>
      </c>
      <c r="G1738" s="3">
        <v>113.22999999999999</v>
      </c>
      <c r="H1738" s="3">
        <f>G1738*E1738</f>
        <v>679.37999999999988</v>
      </c>
      <c r="I1738">
        <v>1</v>
      </c>
      <c r="J1738" t="s">
        <v>4364</v>
      </c>
    </row>
    <row r="1739" spans="1:10" x14ac:dyDescent="0.55000000000000004">
      <c r="A1739" t="s">
        <v>3551</v>
      </c>
      <c r="B1739" t="s">
        <v>3552</v>
      </c>
      <c r="C1739" t="s">
        <v>184</v>
      </c>
      <c r="D1739" t="s">
        <v>20</v>
      </c>
      <c r="E1739" t="s">
        <v>10</v>
      </c>
      <c r="F1739" t="s">
        <v>11</v>
      </c>
      <c r="G1739" s="3">
        <v>113.22999999999999</v>
      </c>
      <c r="H1739" s="3">
        <f>G1739*E1739</f>
        <v>679.37999999999988</v>
      </c>
      <c r="I1739">
        <v>1</v>
      </c>
      <c r="J1739" t="s">
        <v>4364</v>
      </c>
    </row>
    <row r="1740" spans="1:10" x14ac:dyDescent="0.55000000000000004">
      <c r="A1740" t="s">
        <v>3714</v>
      </c>
      <c r="B1740" t="s">
        <v>3715</v>
      </c>
      <c r="C1740" t="s">
        <v>42</v>
      </c>
      <c r="D1740" t="s">
        <v>9</v>
      </c>
      <c r="E1740" t="s">
        <v>10</v>
      </c>
      <c r="F1740" t="s">
        <v>11</v>
      </c>
      <c r="G1740" s="3">
        <v>113.22999999999999</v>
      </c>
      <c r="H1740" s="3">
        <f>G1740*E1740</f>
        <v>679.37999999999988</v>
      </c>
      <c r="I1740">
        <v>1</v>
      </c>
      <c r="J1740" t="s">
        <v>4364</v>
      </c>
    </row>
    <row r="1741" spans="1:10" x14ac:dyDescent="0.55000000000000004">
      <c r="A1741" t="s">
        <v>3758</v>
      </c>
      <c r="B1741" t="s">
        <v>3759</v>
      </c>
      <c r="C1741" t="s">
        <v>55</v>
      </c>
      <c r="D1741" t="s">
        <v>9</v>
      </c>
      <c r="E1741" t="s">
        <v>10</v>
      </c>
      <c r="F1741" t="s">
        <v>11</v>
      </c>
      <c r="G1741" s="3">
        <v>113.22999999999999</v>
      </c>
      <c r="H1741" s="3">
        <f>G1741*E1741</f>
        <v>679.37999999999988</v>
      </c>
      <c r="I1741">
        <v>6</v>
      </c>
      <c r="J1741" t="s">
        <v>4364</v>
      </c>
    </row>
    <row r="1742" spans="1:10" x14ac:dyDescent="0.55000000000000004">
      <c r="A1742" t="s">
        <v>3850</v>
      </c>
      <c r="B1742" t="s">
        <v>2082</v>
      </c>
      <c r="C1742" t="s">
        <v>75</v>
      </c>
      <c r="D1742" t="s">
        <v>9</v>
      </c>
      <c r="E1742" t="s">
        <v>10</v>
      </c>
      <c r="F1742" t="s">
        <v>11</v>
      </c>
      <c r="G1742" s="3">
        <v>113.22999999999999</v>
      </c>
      <c r="H1742" s="3">
        <f>G1742*E1742</f>
        <v>679.37999999999988</v>
      </c>
      <c r="I1742">
        <v>4</v>
      </c>
      <c r="J1742" t="s">
        <v>4364</v>
      </c>
    </row>
    <row r="1743" spans="1:10" x14ac:dyDescent="0.55000000000000004">
      <c r="A1743" t="s">
        <v>4000</v>
      </c>
      <c r="B1743" t="s">
        <v>4001</v>
      </c>
      <c r="C1743" t="s">
        <v>230</v>
      </c>
      <c r="D1743" t="s">
        <v>52</v>
      </c>
      <c r="E1743" t="s">
        <v>10</v>
      </c>
      <c r="F1743" t="s">
        <v>11</v>
      </c>
      <c r="G1743" s="3">
        <v>113.22999999999999</v>
      </c>
      <c r="H1743" s="3">
        <f>G1743*E1743</f>
        <v>679.37999999999988</v>
      </c>
      <c r="I1743">
        <v>1</v>
      </c>
      <c r="J1743" t="s">
        <v>4364</v>
      </c>
    </row>
    <row r="1744" spans="1:10" x14ac:dyDescent="0.55000000000000004">
      <c r="A1744" t="s">
        <v>2691</v>
      </c>
      <c r="B1744" t="s">
        <v>2692</v>
      </c>
      <c r="C1744" t="s">
        <v>85</v>
      </c>
      <c r="D1744" t="s">
        <v>15</v>
      </c>
      <c r="E1744" t="s">
        <v>16</v>
      </c>
      <c r="F1744" t="s">
        <v>11</v>
      </c>
      <c r="G1744" s="3">
        <v>113.36000000000001</v>
      </c>
      <c r="H1744" s="3">
        <f>G1744*E1744</f>
        <v>1360.3200000000002</v>
      </c>
      <c r="I1744">
        <v>1</v>
      </c>
      <c r="J1744" t="s">
        <v>4364</v>
      </c>
    </row>
    <row r="1745" spans="1:10" x14ac:dyDescent="0.55000000000000004">
      <c r="A1745" t="s">
        <v>467</v>
      </c>
      <c r="B1745" t="s">
        <v>468</v>
      </c>
      <c r="C1745" t="s">
        <v>34</v>
      </c>
      <c r="D1745" t="s">
        <v>15</v>
      </c>
      <c r="E1745" t="s">
        <v>10</v>
      </c>
      <c r="F1745" t="s">
        <v>11</v>
      </c>
      <c r="G1745" s="3">
        <v>113.49</v>
      </c>
      <c r="H1745" s="3">
        <f>G1745*E1745</f>
        <v>680.93999999999994</v>
      </c>
      <c r="I1745">
        <v>5</v>
      </c>
      <c r="J1745" t="s">
        <v>4364</v>
      </c>
    </row>
    <row r="1746" spans="1:10" x14ac:dyDescent="0.55000000000000004">
      <c r="A1746" t="s">
        <v>4102</v>
      </c>
      <c r="B1746" t="s">
        <v>4103</v>
      </c>
      <c r="C1746" t="s">
        <v>48</v>
      </c>
      <c r="D1746" t="s">
        <v>9</v>
      </c>
      <c r="E1746" t="s">
        <v>10</v>
      </c>
      <c r="F1746" t="s">
        <v>11</v>
      </c>
      <c r="G1746" s="3">
        <v>113.75</v>
      </c>
      <c r="H1746" s="3">
        <f>G1746*E1746</f>
        <v>682.5</v>
      </c>
      <c r="I1746">
        <v>1</v>
      </c>
      <c r="J1746" t="s">
        <v>4364</v>
      </c>
    </row>
    <row r="1747" spans="1:10" x14ac:dyDescent="0.55000000000000004">
      <c r="A1747" t="s">
        <v>4102</v>
      </c>
      <c r="B1747" t="s">
        <v>4103</v>
      </c>
      <c r="C1747" t="s">
        <v>48</v>
      </c>
      <c r="D1747" t="s">
        <v>9</v>
      </c>
      <c r="E1747" t="s">
        <v>10</v>
      </c>
      <c r="F1747" t="s">
        <v>11</v>
      </c>
      <c r="G1747" s="3">
        <v>113.75</v>
      </c>
      <c r="H1747" s="3">
        <f>G1747*E1747</f>
        <v>682.5</v>
      </c>
      <c r="I1747">
        <v>1</v>
      </c>
      <c r="J1747" t="s">
        <v>4364</v>
      </c>
    </row>
    <row r="1748" spans="1:10" x14ac:dyDescent="0.55000000000000004">
      <c r="A1748" t="s">
        <v>229</v>
      </c>
      <c r="B1748" t="s">
        <v>210</v>
      </c>
      <c r="C1748" t="s">
        <v>230</v>
      </c>
      <c r="D1748" t="s">
        <v>15</v>
      </c>
      <c r="E1748" t="s">
        <v>10</v>
      </c>
      <c r="F1748" t="s">
        <v>11</v>
      </c>
      <c r="G1748" s="3">
        <v>114.01</v>
      </c>
      <c r="H1748" s="3">
        <f>G1748*E1748</f>
        <v>684.06000000000006</v>
      </c>
      <c r="I1748">
        <v>1</v>
      </c>
      <c r="J1748" t="s">
        <v>4364</v>
      </c>
    </row>
    <row r="1749" spans="1:10" x14ac:dyDescent="0.55000000000000004">
      <c r="A1749" t="s">
        <v>250</v>
      </c>
      <c r="B1749" t="s">
        <v>251</v>
      </c>
      <c r="C1749" t="s">
        <v>48</v>
      </c>
      <c r="D1749" t="s">
        <v>9</v>
      </c>
      <c r="E1749" t="s">
        <v>10</v>
      </c>
      <c r="F1749" t="s">
        <v>11</v>
      </c>
      <c r="G1749" s="3">
        <v>114.01</v>
      </c>
      <c r="H1749" s="3">
        <f>G1749*E1749</f>
        <v>684.06000000000006</v>
      </c>
      <c r="I1749">
        <v>2</v>
      </c>
      <c r="J1749" t="s">
        <v>4364</v>
      </c>
    </row>
    <row r="1750" spans="1:10" x14ac:dyDescent="0.55000000000000004">
      <c r="A1750" t="s">
        <v>550</v>
      </c>
      <c r="B1750" t="s">
        <v>551</v>
      </c>
      <c r="C1750" t="s">
        <v>48</v>
      </c>
      <c r="D1750" t="s">
        <v>9</v>
      </c>
      <c r="E1750" t="s">
        <v>10</v>
      </c>
      <c r="F1750" t="s">
        <v>11</v>
      </c>
      <c r="G1750" s="3">
        <v>114.01</v>
      </c>
      <c r="H1750" s="3">
        <f>G1750*E1750</f>
        <v>684.06000000000006</v>
      </c>
      <c r="I1750">
        <v>2</v>
      </c>
      <c r="J1750" t="s">
        <v>4364</v>
      </c>
    </row>
    <row r="1751" spans="1:10" x14ac:dyDescent="0.55000000000000004">
      <c r="A1751" t="s">
        <v>674</v>
      </c>
      <c r="B1751" t="s">
        <v>675</v>
      </c>
      <c r="C1751" t="s">
        <v>14</v>
      </c>
      <c r="D1751" t="s">
        <v>9</v>
      </c>
      <c r="E1751" t="s">
        <v>10</v>
      </c>
      <c r="F1751" t="s">
        <v>11</v>
      </c>
      <c r="G1751" s="3">
        <v>114.01</v>
      </c>
      <c r="H1751" s="3">
        <f>G1751*E1751</f>
        <v>684.06000000000006</v>
      </c>
      <c r="I1751">
        <v>2</v>
      </c>
      <c r="J1751" t="s">
        <v>4364</v>
      </c>
    </row>
    <row r="1752" spans="1:10" x14ac:dyDescent="0.55000000000000004">
      <c r="A1752" t="s">
        <v>678</v>
      </c>
      <c r="B1752" t="s">
        <v>679</v>
      </c>
      <c r="C1752" t="s">
        <v>75</v>
      </c>
      <c r="D1752" t="s">
        <v>9</v>
      </c>
      <c r="E1752" t="s">
        <v>10</v>
      </c>
      <c r="F1752" t="s">
        <v>11</v>
      </c>
      <c r="G1752" s="3">
        <v>114.01</v>
      </c>
      <c r="H1752" s="3">
        <f>G1752*E1752</f>
        <v>684.06000000000006</v>
      </c>
      <c r="I1752">
        <v>1</v>
      </c>
      <c r="J1752" t="s">
        <v>4364</v>
      </c>
    </row>
    <row r="1753" spans="1:10" x14ac:dyDescent="0.55000000000000004">
      <c r="A1753" t="s">
        <v>680</v>
      </c>
      <c r="B1753" t="s">
        <v>679</v>
      </c>
      <c r="C1753" t="s">
        <v>37</v>
      </c>
      <c r="D1753" t="s">
        <v>9</v>
      </c>
      <c r="E1753" t="s">
        <v>10</v>
      </c>
      <c r="F1753" t="s">
        <v>11</v>
      </c>
      <c r="G1753" s="3">
        <v>114.01</v>
      </c>
      <c r="H1753" s="3">
        <f>G1753*E1753</f>
        <v>684.06000000000006</v>
      </c>
      <c r="I1753">
        <v>4</v>
      </c>
      <c r="J1753" t="s">
        <v>4364</v>
      </c>
    </row>
    <row r="1754" spans="1:10" x14ac:dyDescent="0.55000000000000004">
      <c r="A1754" t="s">
        <v>704</v>
      </c>
      <c r="B1754" t="s">
        <v>502</v>
      </c>
      <c r="C1754" t="s">
        <v>37</v>
      </c>
      <c r="D1754" t="s">
        <v>9</v>
      </c>
      <c r="E1754" t="s">
        <v>10</v>
      </c>
      <c r="F1754" t="s">
        <v>11</v>
      </c>
      <c r="G1754" s="3">
        <v>114.01</v>
      </c>
      <c r="H1754" s="3">
        <f>G1754*E1754</f>
        <v>684.06000000000006</v>
      </c>
      <c r="I1754">
        <v>2</v>
      </c>
      <c r="J1754" t="s">
        <v>4364</v>
      </c>
    </row>
    <row r="1755" spans="1:10" x14ac:dyDescent="0.55000000000000004">
      <c r="A1755" t="s">
        <v>978</v>
      </c>
      <c r="B1755" t="s">
        <v>206</v>
      </c>
      <c r="C1755" t="s">
        <v>62</v>
      </c>
      <c r="D1755" t="s">
        <v>9</v>
      </c>
      <c r="E1755" t="s">
        <v>10</v>
      </c>
      <c r="F1755" t="s">
        <v>11</v>
      </c>
      <c r="G1755" s="3">
        <v>114.01</v>
      </c>
      <c r="H1755" s="3">
        <f>G1755*E1755</f>
        <v>684.06000000000006</v>
      </c>
      <c r="I1755">
        <v>1</v>
      </c>
      <c r="J1755" t="s">
        <v>4364</v>
      </c>
    </row>
    <row r="1756" spans="1:10" x14ac:dyDescent="0.55000000000000004">
      <c r="A1756" t="s">
        <v>1057</v>
      </c>
      <c r="B1756" t="s">
        <v>1058</v>
      </c>
      <c r="C1756" t="s">
        <v>19</v>
      </c>
      <c r="D1756" t="s">
        <v>9</v>
      </c>
      <c r="E1756" t="s">
        <v>10</v>
      </c>
      <c r="F1756" t="s">
        <v>11</v>
      </c>
      <c r="G1756" s="3">
        <v>114.01</v>
      </c>
      <c r="H1756" s="3">
        <f>G1756*E1756</f>
        <v>684.06000000000006</v>
      </c>
      <c r="I1756">
        <v>1</v>
      </c>
      <c r="J1756" t="s">
        <v>4364</v>
      </c>
    </row>
    <row r="1757" spans="1:10" x14ac:dyDescent="0.55000000000000004">
      <c r="A1757" t="s">
        <v>3666</v>
      </c>
      <c r="B1757" t="s">
        <v>3667</v>
      </c>
      <c r="C1757" t="s">
        <v>62</v>
      </c>
      <c r="D1757" t="s">
        <v>15</v>
      </c>
      <c r="E1757" t="s">
        <v>63</v>
      </c>
      <c r="F1757" t="s">
        <v>11</v>
      </c>
      <c r="G1757" s="3">
        <v>114.01</v>
      </c>
      <c r="H1757" s="3">
        <f>G1757*E1757</f>
        <v>342.03000000000003</v>
      </c>
      <c r="I1757">
        <v>1</v>
      </c>
      <c r="J1757" t="s">
        <v>4364</v>
      </c>
    </row>
    <row r="1758" spans="1:10" x14ac:dyDescent="0.55000000000000004">
      <c r="A1758" t="s">
        <v>3880</v>
      </c>
      <c r="B1758" t="s">
        <v>3166</v>
      </c>
      <c r="C1758" t="s">
        <v>14</v>
      </c>
      <c r="D1758" t="s">
        <v>9</v>
      </c>
      <c r="E1758" t="s">
        <v>10</v>
      </c>
      <c r="F1758" t="s">
        <v>11</v>
      </c>
      <c r="G1758" s="3">
        <v>114.01</v>
      </c>
      <c r="H1758" s="3">
        <f>G1758*E1758</f>
        <v>684.06000000000006</v>
      </c>
      <c r="I1758">
        <v>1</v>
      </c>
      <c r="J1758" t="s">
        <v>4364</v>
      </c>
    </row>
    <row r="1759" spans="1:10" x14ac:dyDescent="0.55000000000000004">
      <c r="A1759" t="s">
        <v>3937</v>
      </c>
      <c r="B1759" t="s">
        <v>3938</v>
      </c>
      <c r="C1759" t="s">
        <v>37</v>
      </c>
      <c r="D1759" t="s">
        <v>9</v>
      </c>
      <c r="E1759" t="s">
        <v>10</v>
      </c>
      <c r="F1759" t="s">
        <v>11</v>
      </c>
      <c r="G1759" s="3">
        <v>114.01</v>
      </c>
      <c r="H1759" s="3">
        <f>G1759*E1759</f>
        <v>684.06000000000006</v>
      </c>
      <c r="I1759">
        <v>2</v>
      </c>
      <c r="J1759" t="s">
        <v>4364</v>
      </c>
    </row>
    <row r="1760" spans="1:10" x14ac:dyDescent="0.55000000000000004">
      <c r="A1760" t="s">
        <v>3971</v>
      </c>
      <c r="B1760" t="s">
        <v>3972</v>
      </c>
      <c r="C1760" t="s">
        <v>34</v>
      </c>
      <c r="E1760" t="s">
        <v>63</v>
      </c>
      <c r="F1760" t="s">
        <v>23</v>
      </c>
      <c r="G1760" s="3">
        <v>114.01</v>
      </c>
      <c r="H1760" s="3">
        <f>G1760*E1760</f>
        <v>342.03000000000003</v>
      </c>
      <c r="I1760">
        <v>1</v>
      </c>
      <c r="J1760" t="s">
        <v>4364</v>
      </c>
    </row>
    <row r="1761" spans="1:10" x14ac:dyDescent="0.55000000000000004">
      <c r="A1761" t="s">
        <v>4025</v>
      </c>
      <c r="B1761" t="s">
        <v>2580</v>
      </c>
      <c r="C1761" t="s">
        <v>179</v>
      </c>
      <c r="D1761" t="s">
        <v>9</v>
      </c>
      <c r="E1761" t="s">
        <v>10</v>
      </c>
      <c r="F1761" t="s">
        <v>11</v>
      </c>
      <c r="G1761" s="3">
        <v>114.01</v>
      </c>
      <c r="H1761" s="3">
        <f>G1761*E1761</f>
        <v>684.06000000000006</v>
      </c>
      <c r="I1761">
        <v>1</v>
      </c>
      <c r="J1761" t="s">
        <v>4364</v>
      </c>
    </row>
    <row r="1762" spans="1:10" x14ac:dyDescent="0.55000000000000004">
      <c r="A1762" t="s">
        <v>4186</v>
      </c>
      <c r="B1762" t="s">
        <v>2676</v>
      </c>
      <c r="C1762" t="s">
        <v>85</v>
      </c>
      <c r="D1762" t="s">
        <v>15</v>
      </c>
      <c r="E1762" t="s">
        <v>16</v>
      </c>
      <c r="F1762" t="s">
        <v>11</v>
      </c>
      <c r="G1762" s="3">
        <v>114.01</v>
      </c>
      <c r="H1762" s="3">
        <f>G1762*E1762</f>
        <v>1368.1200000000001</v>
      </c>
      <c r="I1762">
        <v>1</v>
      </c>
      <c r="J1762" t="s">
        <v>4364</v>
      </c>
    </row>
    <row r="1763" spans="1:10" x14ac:dyDescent="0.55000000000000004">
      <c r="A1763" t="s">
        <v>4284</v>
      </c>
      <c r="B1763" t="s">
        <v>283</v>
      </c>
      <c r="C1763" t="s">
        <v>62</v>
      </c>
      <c r="D1763" t="s">
        <v>15</v>
      </c>
      <c r="E1763" t="s">
        <v>4179</v>
      </c>
      <c r="F1763" t="s">
        <v>11</v>
      </c>
      <c r="G1763" s="3">
        <v>114.01</v>
      </c>
      <c r="H1763" s="3">
        <f>G1763*E1763</f>
        <v>570.05000000000007</v>
      </c>
      <c r="I1763">
        <v>1</v>
      </c>
      <c r="J1763" t="s">
        <v>4364</v>
      </c>
    </row>
    <row r="1764" spans="1:10" x14ac:dyDescent="0.55000000000000004">
      <c r="A1764" t="s">
        <v>4176</v>
      </c>
      <c r="B1764" t="s">
        <v>4177</v>
      </c>
      <c r="C1764" t="s">
        <v>26</v>
      </c>
      <c r="D1764" t="s">
        <v>9</v>
      </c>
      <c r="E1764" t="s">
        <v>16</v>
      </c>
      <c r="F1764" t="s">
        <v>11</v>
      </c>
      <c r="G1764" s="3">
        <v>114.14</v>
      </c>
      <c r="H1764" s="3">
        <f>G1764*E1764</f>
        <v>1369.68</v>
      </c>
      <c r="I1764">
        <v>1</v>
      </c>
      <c r="J1764" t="s">
        <v>4364</v>
      </c>
    </row>
    <row r="1765" spans="1:10" x14ac:dyDescent="0.55000000000000004">
      <c r="A1765" t="s">
        <v>1295</v>
      </c>
      <c r="B1765" t="s">
        <v>1296</v>
      </c>
      <c r="C1765" t="s">
        <v>19</v>
      </c>
      <c r="D1765" t="s">
        <v>9</v>
      </c>
      <c r="E1765" t="s">
        <v>63</v>
      </c>
      <c r="F1765" t="s">
        <v>11</v>
      </c>
      <c r="G1765" s="3">
        <v>114.53</v>
      </c>
      <c r="H1765" s="3">
        <f>G1765*E1765</f>
        <v>343.59000000000003</v>
      </c>
      <c r="I1765">
        <v>11</v>
      </c>
      <c r="J1765" t="s">
        <v>4364</v>
      </c>
    </row>
    <row r="1766" spans="1:10" x14ac:dyDescent="0.55000000000000004">
      <c r="A1766" t="s">
        <v>1390</v>
      </c>
      <c r="B1766" t="s">
        <v>1391</v>
      </c>
      <c r="C1766" t="s">
        <v>19</v>
      </c>
      <c r="D1766" t="s">
        <v>9</v>
      </c>
      <c r="E1766" t="s">
        <v>10</v>
      </c>
      <c r="F1766" t="s">
        <v>11</v>
      </c>
      <c r="G1766" s="3">
        <v>114.53</v>
      </c>
      <c r="H1766" s="3">
        <f>G1766*E1766</f>
        <v>687.18000000000006</v>
      </c>
      <c r="I1766">
        <v>4</v>
      </c>
      <c r="J1766" t="s">
        <v>4364</v>
      </c>
    </row>
    <row r="1767" spans="1:10" x14ac:dyDescent="0.55000000000000004">
      <c r="A1767" t="s">
        <v>1565</v>
      </c>
      <c r="B1767" t="s">
        <v>1566</v>
      </c>
      <c r="C1767" t="s">
        <v>14</v>
      </c>
      <c r="D1767" t="s">
        <v>9</v>
      </c>
      <c r="E1767" t="s">
        <v>10</v>
      </c>
      <c r="F1767" t="s">
        <v>11</v>
      </c>
      <c r="G1767" s="3">
        <v>114.53</v>
      </c>
      <c r="H1767" s="3">
        <f>G1767*E1767</f>
        <v>687.18000000000006</v>
      </c>
      <c r="I1767">
        <v>1</v>
      </c>
      <c r="J1767" t="s">
        <v>4364</v>
      </c>
    </row>
    <row r="1768" spans="1:10" x14ac:dyDescent="0.55000000000000004">
      <c r="A1768" t="s">
        <v>2143</v>
      </c>
      <c r="B1768" t="s">
        <v>851</v>
      </c>
      <c r="C1768" t="s">
        <v>19</v>
      </c>
      <c r="D1768" t="s">
        <v>9</v>
      </c>
      <c r="E1768" t="s">
        <v>10</v>
      </c>
      <c r="F1768" t="s">
        <v>11</v>
      </c>
      <c r="G1768" s="3">
        <v>114.53</v>
      </c>
      <c r="H1768" s="3">
        <f>G1768*E1768</f>
        <v>687.18000000000006</v>
      </c>
      <c r="I1768">
        <v>1</v>
      </c>
      <c r="J1768" t="s">
        <v>4364</v>
      </c>
    </row>
    <row r="1769" spans="1:10" x14ac:dyDescent="0.55000000000000004">
      <c r="A1769" t="s">
        <v>3536</v>
      </c>
      <c r="B1769" t="s">
        <v>3537</v>
      </c>
      <c r="C1769" t="s">
        <v>19</v>
      </c>
      <c r="D1769" t="s">
        <v>9</v>
      </c>
      <c r="E1769" t="s">
        <v>16</v>
      </c>
      <c r="F1769" t="s">
        <v>11</v>
      </c>
      <c r="G1769" s="3">
        <v>114.53</v>
      </c>
      <c r="H1769" s="3">
        <f>G1769*E1769</f>
        <v>1374.3600000000001</v>
      </c>
      <c r="I1769">
        <v>2</v>
      </c>
      <c r="J1769" t="s">
        <v>4364</v>
      </c>
    </row>
    <row r="1770" spans="1:10" x14ac:dyDescent="0.55000000000000004">
      <c r="A1770" t="s">
        <v>2905</v>
      </c>
      <c r="B1770" t="s">
        <v>2906</v>
      </c>
      <c r="C1770" t="s">
        <v>55</v>
      </c>
      <c r="D1770" t="s">
        <v>9</v>
      </c>
      <c r="E1770" t="s">
        <v>10</v>
      </c>
      <c r="F1770" t="s">
        <v>11</v>
      </c>
      <c r="G1770" s="3">
        <v>115.31</v>
      </c>
      <c r="H1770" s="3">
        <f>G1770*E1770</f>
        <v>691.86</v>
      </c>
      <c r="I1770">
        <v>6</v>
      </c>
      <c r="J1770" t="s">
        <v>4364</v>
      </c>
    </row>
    <row r="1771" spans="1:10" x14ac:dyDescent="0.55000000000000004">
      <c r="A1771" t="s">
        <v>2907</v>
      </c>
      <c r="B1771" t="s">
        <v>2908</v>
      </c>
      <c r="C1771" t="s">
        <v>55</v>
      </c>
      <c r="D1771" t="s">
        <v>9</v>
      </c>
      <c r="E1771" t="s">
        <v>10</v>
      </c>
      <c r="F1771" t="s">
        <v>11</v>
      </c>
      <c r="G1771" s="3">
        <v>115.31</v>
      </c>
      <c r="H1771" s="3">
        <f>G1771*E1771</f>
        <v>691.86</v>
      </c>
      <c r="I1771">
        <v>4</v>
      </c>
      <c r="J1771" t="s">
        <v>4364</v>
      </c>
    </row>
    <row r="1772" spans="1:10" x14ac:dyDescent="0.55000000000000004">
      <c r="A1772" t="s">
        <v>1272</v>
      </c>
      <c r="B1772" t="s">
        <v>1273</v>
      </c>
      <c r="C1772" t="s">
        <v>62</v>
      </c>
      <c r="D1772" t="s">
        <v>9</v>
      </c>
      <c r="E1772" t="s">
        <v>10</v>
      </c>
      <c r="F1772" t="s">
        <v>11</v>
      </c>
      <c r="G1772" s="3">
        <v>115.7</v>
      </c>
      <c r="H1772" s="3">
        <f>G1772*E1772</f>
        <v>694.2</v>
      </c>
      <c r="I1772">
        <v>7</v>
      </c>
      <c r="J1772" t="s">
        <v>4364</v>
      </c>
    </row>
    <row r="1773" spans="1:10" x14ac:dyDescent="0.55000000000000004">
      <c r="A1773" t="s">
        <v>2962</v>
      </c>
      <c r="B1773" t="s">
        <v>2963</v>
      </c>
      <c r="C1773" t="s">
        <v>8</v>
      </c>
      <c r="D1773" t="s">
        <v>9</v>
      </c>
      <c r="E1773" t="s">
        <v>10</v>
      </c>
      <c r="F1773" t="s">
        <v>11</v>
      </c>
      <c r="G1773" s="3">
        <v>115.7</v>
      </c>
      <c r="H1773" s="3">
        <f>G1773*E1773</f>
        <v>694.2</v>
      </c>
      <c r="I1773">
        <v>13</v>
      </c>
      <c r="J1773" t="s">
        <v>4364</v>
      </c>
    </row>
    <row r="1774" spans="1:10" x14ac:dyDescent="0.55000000000000004">
      <c r="A1774" t="s">
        <v>3532</v>
      </c>
      <c r="B1774" t="s">
        <v>3533</v>
      </c>
      <c r="C1774" t="s">
        <v>62</v>
      </c>
      <c r="D1774" t="s">
        <v>9</v>
      </c>
      <c r="E1774" t="s">
        <v>10</v>
      </c>
      <c r="F1774" t="s">
        <v>11</v>
      </c>
      <c r="G1774" s="3">
        <v>115.7</v>
      </c>
      <c r="H1774" s="3">
        <f>G1774*E1774</f>
        <v>694.2</v>
      </c>
      <c r="I1774">
        <v>2</v>
      </c>
      <c r="J1774" t="s">
        <v>4364</v>
      </c>
    </row>
    <row r="1775" spans="1:10" x14ac:dyDescent="0.55000000000000004">
      <c r="A1775" t="s">
        <v>3837</v>
      </c>
      <c r="B1775" t="s">
        <v>3836</v>
      </c>
      <c r="C1775" t="s">
        <v>62</v>
      </c>
      <c r="D1775" t="s">
        <v>9</v>
      </c>
      <c r="E1775" t="s">
        <v>10</v>
      </c>
      <c r="F1775" t="s">
        <v>11</v>
      </c>
      <c r="G1775" s="3">
        <v>115.7</v>
      </c>
      <c r="H1775" s="3">
        <f>G1775*E1775</f>
        <v>694.2</v>
      </c>
      <c r="I1775">
        <v>4</v>
      </c>
      <c r="J1775" t="s">
        <v>4364</v>
      </c>
    </row>
    <row r="1776" spans="1:10" x14ac:dyDescent="0.55000000000000004">
      <c r="A1776" t="s">
        <v>747</v>
      </c>
      <c r="B1776" t="s">
        <v>748</v>
      </c>
      <c r="C1776" t="s">
        <v>48</v>
      </c>
      <c r="D1776" t="s">
        <v>20</v>
      </c>
      <c r="E1776" t="s">
        <v>63</v>
      </c>
      <c r="F1776" t="s">
        <v>23</v>
      </c>
      <c r="G1776" s="3">
        <v>115.96000000000001</v>
      </c>
      <c r="H1776" s="3">
        <f>G1776*E1776</f>
        <v>347.88</v>
      </c>
      <c r="I1776">
        <v>12</v>
      </c>
      <c r="J1776" t="s">
        <v>4364</v>
      </c>
    </row>
    <row r="1777" spans="1:10" x14ac:dyDescent="0.55000000000000004">
      <c r="A1777" t="s">
        <v>3335</v>
      </c>
      <c r="B1777" t="s">
        <v>3336</v>
      </c>
      <c r="C1777" t="s">
        <v>55</v>
      </c>
      <c r="D1777" t="s">
        <v>9</v>
      </c>
      <c r="E1777" t="s">
        <v>10</v>
      </c>
      <c r="F1777" t="s">
        <v>11</v>
      </c>
      <c r="G1777" s="3">
        <v>116.22000000000001</v>
      </c>
      <c r="H1777" s="3">
        <f>G1777*E1777</f>
        <v>697.32</v>
      </c>
      <c r="I1777">
        <v>1</v>
      </c>
      <c r="J1777" t="s">
        <v>4364</v>
      </c>
    </row>
    <row r="1778" spans="1:10" x14ac:dyDescent="0.55000000000000004">
      <c r="A1778" t="s">
        <v>2266</v>
      </c>
      <c r="B1778" t="s">
        <v>2267</v>
      </c>
      <c r="C1778" t="s">
        <v>48</v>
      </c>
      <c r="D1778" t="s">
        <v>9</v>
      </c>
      <c r="E1778" t="s">
        <v>10</v>
      </c>
      <c r="F1778" t="s">
        <v>11</v>
      </c>
      <c r="G1778" s="3">
        <v>116.47999999999999</v>
      </c>
      <c r="H1778" s="3">
        <f>G1778*E1778</f>
        <v>698.87999999999988</v>
      </c>
      <c r="I1778">
        <v>1</v>
      </c>
      <c r="J1778" t="s">
        <v>4364</v>
      </c>
    </row>
    <row r="1779" spans="1:10" x14ac:dyDescent="0.55000000000000004">
      <c r="A1779" t="s">
        <v>3325</v>
      </c>
      <c r="B1779" t="s">
        <v>3326</v>
      </c>
      <c r="C1779" t="s">
        <v>75</v>
      </c>
      <c r="D1779" t="s">
        <v>9</v>
      </c>
      <c r="E1779" t="s">
        <v>10</v>
      </c>
      <c r="F1779" t="s">
        <v>11</v>
      </c>
      <c r="G1779" s="3">
        <v>116.47999999999999</v>
      </c>
      <c r="H1779" s="3">
        <f>G1779*E1779</f>
        <v>698.87999999999988</v>
      </c>
      <c r="I1779">
        <v>1</v>
      </c>
      <c r="J1779" t="s">
        <v>4364</v>
      </c>
    </row>
    <row r="1780" spans="1:10" x14ac:dyDescent="0.55000000000000004">
      <c r="A1780" t="s">
        <v>3446</v>
      </c>
      <c r="B1780" t="s">
        <v>614</v>
      </c>
      <c r="C1780" t="s">
        <v>37</v>
      </c>
      <c r="D1780" t="s">
        <v>9</v>
      </c>
      <c r="E1780" t="s">
        <v>10</v>
      </c>
      <c r="F1780" t="s">
        <v>11</v>
      </c>
      <c r="G1780" s="3">
        <v>116.47999999999999</v>
      </c>
      <c r="H1780" s="3">
        <f>G1780*E1780</f>
        <v>698.87999999999988</v>
      </c>
      <c r="I1780">
        <v>1</v>
      </c>
      <c r="J1780" t="s">
        <v>4364</v>
      </c>
    </row>
    <row r="1781" spans="1:10" x14ac:dyDescent="0.55000000000000004">
      <c r="A1781" t="s">
        <v>2084</v>
      </c>
      <c r="B1781" t="s">
        <v>2085</v>
      </c>
      <c r="C1781" t="s">
        <v>19</v>
      </c>
      <c r="D1781" t="s">
        <v>9</v>
      </c>
      <c r="E1781" t="s">
        <v>10</v>
      </c>
      <c r="F1781" t="s">
        <v>11</v>
      </c>
      <c r="G1781" s="3">
        <v>117</v>
      </c>
      <c r="H1781" s="3">
        <f>G1781*E1781</f>
        <v>702</v>
      </c>
      <c r="I1781">
        <v>1</v>
      </c>
      <c r="J1781" t="s">
        <v>4364</v>
      </c>
    </row>
    <row r="1782" spans="1:10" x14ac:dyDescent="0.55000000000000004">
      <c r="A1782" t="s">
        <v>286</v>
      </c>
      <c r="B1782" t="s">
        <v>287</v>
      </c>
      <c r="C1782" t="s">
        <v>37</v>
      </c>
      <c r="D1782" t="s">
        <v>9</v>
      </c>
      <c r="E1782" t="s">
        <v>10</v>
      </c>
      <c r="F1782" t="s">
        <v>11</v>
      </c>
      <c r="G1782" s="3">
        <v>117.26</v>
      </c>
      <c r="H1782" s="3">
        <f>G1782*E1782</f>
        <v>703.56000000000006</v>
      </c>
      <c r="I1782">
        <v>1</v>
      </c>
      <c r="J1782" t="s">
        <v>4364</v>
      </c>
    </row>
    <row r="1783" spans="1:10" x14ac:dyDescent="0.55000000000000004">
      <c r="A1783" t="s">
        <v>711</v>
      </c>
      <c r="B1783" t="s">
        <v>712</v>
      </c>
      <c r="C1783" t="s">
        <v>48</v>
      </c>
      <c r="D1783" t="s">
        <v>9</v>
      </c>
      <c r="E1783" t="s">
        <v>10</v>
      </c>
      <c r="F1783" t="s">
        <v>11</v>
      </c>
      <c r="G1783" s="3">
        <v>117.26</v>
      </c>
      <c r="H1783" s="3">
        <f>G1783*E1783</f>
        <v>703.56000000000006</v>
      </c>
      <c r="I1783">
        <v>2</v>
      </c>
      <c r="J1783" t="s">
        <v>4364</v>
      </c>
    </row>
    <row r="1784" spans="1:10" x14ac:dyDescent="0.55000000000000004">
      <c r="A1784" t="s">
        <v>1447</v>
      </c>
      <c r="B1784" t="s">
        <v>1317</v>
      </c>
      <c r="C1784" t="s">
        <v>37</v>
      </c>
      <c r="D1784" t="s">
        <v>9</v>
      </c>
      <c r="E1784" t="s">
        <v>10</v>
      </c>
      <c r="F1784" t="s">
        <v>11</v>
      </c>
      <c r="G1784" s="3">
        <v>117.26</v>
      </c>
      <c r="H1784" s="3">
        <f>G1784*E1784</f>
        <v>703.56000000000006</v>
      </c>
      <c r="I1784">
        <v>9</v>
      </c>
      <c r="J1784" t="s">
        <v>4364</v>
      </c>
    </row>
    <row r="1785" spans="1:10" x14ac:dyDescent="0.55000000000000004">
      <c r="A1785" t="s">
        <v>1786</v>
      </c>
      <c r="B1785" t="s">
        <v>1266</v>
      </c>
      <c r="C1785" t="s">
        <v>37</v>
      </c>
      <c r="D1785" t="s">
        <v>9</v>
      </c>
      <c r="E1785" t="s">
        <v>10</v>
      </c>
      <c r="F1785" t="s">
        <v>11</v>
      </c>
      <c r="G1785" s="3">
        <v>117.26</v>
      </c>
      <c r="H1785" s="3">
        <f>G1785*E1785</f>
        <v>703.56000000000006</v>
      </c>
      <c r="I1785">
        <v>2</v>
      </c>
      <c r="J1785" t="s">
        <v>4364</v>
      </c>
    </row>
    <row r="1786" spans="1:10" x14ac:dyDescent="0.55000000000000004">
      <c r="A1786" t="s">
        <v>1825</v>
      </c>
      <c r="B1786" t="s">
        <v>1826</v>
      </c>
      <c r="C1786" t="s">
        <v>37</v>
      </c>
      <c r="D1786" t="s">
        <v>9</v>
      </c>
      <c r="E1786" t="s">
        <v>16</v>
      </c>
      <c r="F1786" t="s">
        <v>11</v>
      </c>
      <c r="G1786" s="3">
        <v>117.26</v>
      </c>
      <c r="H1786" s="3">
        <f>G1786*E1786</f>
        <v>1407.1200000000001</v>
      </c>
      <c r="I1786">
        <v>3</v>
      </c>
      <c r="J1786" t="s">
        <v>4364</v>
      </c>
    </row>
    <row r="1787" spans="1:10" x14ac:dyDescent="0.55000000000000004">
      <c r="A1787" t="s">
        <v>2528</v>
      </c>
      <c r="B1787" t="s">
        <v>2529</v>
      </c>
      <c r="C1787" t="s">
        <v>19</v>
      </c>
      <c r="D1787" t="s">
        <v>9</v>
      </c>
      <c r="E1787" t="s">
        <v>10</v>
      </c>
      <c r="F1787" t="s">
        <v>11</v>
      </c>
      <c r="G1787" s="3">
        <v>117.26</v>
      </c>
      <c r="H1787" s="3">
        <f>G1787*E1787</f>
        <v>703.56000000000006</v>
      </c>
      <c r="I1787">
        <v>2</v>
      </c>
      <c r="J1787" t="s">
        <v>4364</v>
      </c>
    </row>
    <row r="1788" spans="1:10" x14ac:dyDescent="0.55000000000000004">
      <c r="A1788" t="s">
        <v>4106</v>
      </c>
      <c r="B1788" t="s">
        <v>4107</v>
      </c>
      <c r="C1788" t="s">
        <v>75</v>
      </c>
      <c r="D1788" t="s">
        <v>15</v>
      </c>
      <c r="E1788" t="s">
        <v>10</v>
      </c>
      <c r="F1788" t="s">
        <v>11</v>
      </c>
      <c r="G1788" s="3">
        <v>117.26</v>
      </c>
      <c r="H1788" s="3">
        <f>G1788*E1788</f>
        <v>703.56000000000006</v>
      </c>
      <c r="I1788">
        <v>1</v>
      </c>
      <c r="J1788" t="s">
        <v>4364</v>
      </c>
    </row>
    <row r="1789" spans="1:10" x14ac:dyDescent="0.55000000000000004">
      <c r="A1789" t="s">
        <v>4106</v>
      </c>
      <c r="B1789" t="s">
        <v>4107</v>
      </c>
      <c r="C1789" t="s">
        <v>75</v>
      </c>
      <c r="D1789" t="s">
        <v>15</v>
      </c>
      <c r="E1789" t="s">
        <v>10</v>
      </c>
      <c r="F1789" t="s">
        <v>11</v>
      </c>
      <c r="G1789" s="3">
        <v>117.26</v>
      </c>
      <c r="H1789" s="3">
        <f>G1789*E1789</f>
        <v>703.56000000000006</v>
      </c>
      <c r="I1789">
        <v>1</v>
      </c>
      <c r="J1789" t="s">
        <v>4364</v>
      </c>
    </row>
    <row r="1790" spans="1:10" x14ac:dyDescent="0.55000000000000004">
      <c r="A1790" t="s">
        <v>4106</v>
      </c>
      <c r="B1790" t="s">
        <v>4107</v>
      </c>
      <c r="C1790" t="s">
        <v>75</v>
      </c>
      <c r="D1790" t="s">
        <v>15</v>
      </c>
      <c r="E1790" t="s">
        <v>10</v>
      </c>
      <c r="F1790" t="s">
        <v>11</v>
      </c>
      <c r="G1790" s="3">
        <v>117.26</v>
      </c>
      <c r="H1790" s="3">
        <f>G1790*E1790</f>
        <v>703.56000000000006</v>
      </c>
      <c r="I1790">
        <v>1</v>
      </c>
      <c r="J1790" t="s">
        <v>4364</v>
      </c>
    </row>
    <row r="1791" spans="1:10" x14ac:dyDescent="0.55000000000000004">
      <c r="A1791" t="s">
        <v>4106</v>
      </c>
      <c r="B1791" t="s">
        <v>4107</v>
      </c>
      <c r="C1791" t="s">
        <v>75</v>
      </c>
      <c r="D1791" t="s">
        <v>15</v>
      </c>
      <c r="E1791" t="s">
        <v>10</v>
      </c>
      <c r="F1791" t="s">
        <v>11</v>
      </c>
      <c r="G1791" s="3">
        <v>117.26</v>
      </c>
      <c r="H1791" s="3">
        <f>G1791*E1791</f>
        <v>703.56000000000006</v>
      </c>
      <c r="I1791">
        <v>1</v>
      </c>
      <c r="J1791" t="s">
        <v>4364</v>
      </c>
    </row>
    <row r="1792" spans="1:10" x14ac:dyDescent="0.55000000000000004">
      <c r="A1792" t="s">
        <v>40</v>
      </c>
      <c r="B1792" t="s">
        <v>41</v>
      </c>
      <c r="C1792" t="s">
        <v>42</v>
      </c>
      <c r="D1792" t="s">
        <v>15</v>
      </c>
      <c r="E1792" t="s">
        <v>10</v>
      </c>
      <c r="F1792" t="s">
        <v>11</v>
      </c>
      <c r="G1792" s="3">
        <v>117.78</v>
      </c>
      <c r="H1792" s="3">
        <f>G1792*E1792</f>
        <v>706.68000000000006</v>
      </c>
      <c r="I1792">
        <v>6</v>
      </c>
      <c r="J1792" t="s">
        <v>4364</v>
      </c>
    </row>
    <row r="1793" spans="1:10" x14ac:dyDescent="0.55000000000000004">
      <c r="A1793" t="s">
        <v>195</v>
      </c>
      <c r="B1793" t="s">
        <v>196</v>
      </c>
      <c r="C1793" t="s">
        <v>19</v>
      </c>
      <c r="D1793" t="s">
        <v>9</v>
      </c>
      <c r="E1793" t="s">
        <v>10</v>
      </c>
      <c r="F1793" t="s">
        <v>11</v>
      </c>
      <c r="G1793" s="3">
        <v>117.78</v>
      </c>
      <c r="H1793" s="3">
        <f>G1793*E1793</f>
        <v>706.68000000000006</v>
      </c>
      <c r="I1793">
        <v>1</v>
      </c>
      <c r="J1793" t="s">
        <v>4364</v>
      </c>
    </row>
    <row r="1794" spans="1:10" x14ac:dyDescent="0.55000000000000004">
      <c r="A1794" t="s">
        <v>1950</v>
      </c>
      <c r="B1794" t="s">
        <v>1951</v>
      </c>
      <c r="C1794" t="s">
        <v>62</v>
      </c>
      <c r="D1794" t="s">
        <v>9</v>
      </c>
      <c r="E1794" t="s">
        <v>16</v>
      </c>
      <c r="F1794" t="s">
        <v>11</v>
      </c>
      <c r="G1794" s="3">
        <v>117.78</v>
      </c>
      <c r="H1794" s="3">
        <f>G1794*E1794</f>
        <v>1413.3600000000001</v>
      </c>
      <c r="I1794">
        <v>2</v>
      </c>
      <c r="J1794" t="s">
        <v>4364</v>
      </c>
    </row>
    <row r="1795" spans="1:10" x14ac:dyDescent="0.55000000000000004">
      <c r="A1795" t="s">
        <v>2405</v>
      </c>
      <c r="B1795" t="s">
        <v>2406</v>
      </c>
      <c r="C1795" t="s">
        <v>136</v>
      </c>
      <c r="D1795" t="s">
        <v>9</v>
      </c>
      <c r="E1795" t="s">
        <v>10</v>
      </c>
      <c r="F1795" t="s">
        <v>11</v>
      </c>
      <c r="G1795" s="3">
        <v>117.78</v>
      </c>
      <c r="H1795" s="3">
        <f>G1795*E1795</f>
        <v>706.68000000000006</v>
      </c>
      <c r="I1795">
        <v>20</v>
      </c>
      <c r="J1795" t="s">
        <v>4364</v>
      </c>
    </row>
    <row r="1796" spans="1:10" x14ac:dyDescent="0.55000000000000004">
      <c r="A1796" t="s">
        <v>2469</v>
      </c>
      <c r="B1796" t="s">
        <v>2470</v>
      </c>
      <c r="C1796" t="s">
        <v>48</v>
      </c>
      <c r="D1796" t="s">
        <v>9</v>
      </c>
      <c r="E1796" t="s">
        <v>10</v>
      </c>
      <c r="F1796" t="s">
        <v>11</v>
      </c>
      <c r="G1796" s="3">
        <v>117.78</v>
      </c>
      <c r="H1796" s="3">
        <f>G1796*E1796</f>
        <v>706.68000000000006</v>
      </c>
      <c r="I1796">
        <v>2</v>
      </c>
      <c r="J1796" t="s">
        <v>4364</v>
      </c>
    </row>
    <row r="1797" spans="1:10" x14ac:dyDescent="0.55000000000000004">
      <c r="A1797" t="s">
        <v>2851</v>
      </c>
      <c r="B1797" t="s">
        <v>2852</v>
      </c>
      <c r="C1797" t="s">
        <v>26</v>
      </c>
      <c r="D1797" t="s">
        <v>9</v>
      </c>
      <c r="E1797" t="s">
        <v>10</v>
      </c>
      <c r="F1797" t="s">
        <v>11</v>
      </c>
      <c r="G1797" s="3">
        <v>117.78</v>
      </c>
      <c r="H1797" s="3">
        <f>G1797*E1797</f>
        <v>706.68000000000006</v>
      </c>
      <c r="I1797">
        <v>4</v>
      </c>
      <c r="J1797" t="s">
        <v>4364</v>
      </c>
    </row>
    <row r="1798" spans="1:10" x14ac:dyDescent="0.55000000000000004">
      <c r="A1798" t="s">
        <v>4342</v>
      </c>
      <c r="B1798" t="s">
        <v>4343</v>
      </c>
      <c r="C1798" t="s">
        <v>14</v>
      </c>
      <c r="D1798" t="s">
        <v>9</v>
      </c>
      <c r="E1798" t="s">
        <v>10</v>
      </c>
      <c r="F1798" t="s">
        <v>11</v>
      </c>
      <c r="G1798" s="3">
        <v>118.04</v>
      </c>
      <c r="H1798" s="3">
        <f>G1798*E1798</f>
        <v>708.24</v>
      </c>
      <c r="I1798">
        <v>1</v>
      </c>
      <c r="J1798" t="s">
        <v>4364</v>
      </c>
    </row>
    <row r="1799" spans="1:10" x14ac:dyDescent="0.55000000000000004">
      <c r="A1799" t="s">
        <v>2949</v>
      </c>
      <c r="B1799" t="s">
        <v>2950</v>
      </c>
      <c r="C1799" t="s">
        <v>164</v>
      </c>
      <c r="D1799" t="s">
        <v>15</v>
      </c>
      <c r="E1799" t="s">
        <v>16</v>
      </c>
      <c r="F1799" t="s">
        <v>11</v>
      </c>
      <c r="G1799" s="3">
        <v>118.42999999999999</v>
      </c>
      <c r="H1799" s="3">
        <f>G1799*E1799</f>
        <v>1421.1599999999999</v>
      </c>
      <c r="I1799">
        <v>1</v>
      </c>
      <c r="J1799" t="s">
        <v>4364</v>
      </c>
    </row>
    <row r="1800" spans="1:10" x14ac:dyDescent="0.55000000000000004">
      <c r="A1800" t="s">
        <v>109</v>
      </c>
      <c r="B1800" t="s">
        <v>110</v>
      </c>
      <c r="C1800" t="s">
        <v>37</v>
      </c>
      <c r="D1800" t="s">
        <v>52</v>
      </c>
      <c r="E1800" t="s">
        <v>10</v>
      </c>
      <c r="F1800" t="s">
        <v>11</v>
      </c>
      <c r="G1800" s="3">
        <v>118.56</v>
      </c>
      <c r="H1800" s="3">
        <f>G1800*E1800</f>
        <v>711.36</v>
      </c>
      <c r="I1800">
        <v>8</v>
      </c>
      <c r="J1800" t="s">
        <v>4364</v>
      </c>
    </row>
    <row r="1801" spans="1:10" x14ac:dyDescent="0.55000000000000004">
      <c r="A1801" t="s">
        <v>252</v>
      </c>
      <c r="B1801" t="s">
        <v>253</v>
      </c>
      <c r="C1801" t="s">
        <v>48</v>
      </c>
      <c r="D1801" t="s">
        <v>9</v>
      </c>
      <c r="E1801" t="s">
        <v>16</v>
      </c>
      <c r="F1801" t="s">
        <v>11</v>
      </c>
      <c r="G1801" s="3">
        <v>118.56</v>
      </c>
      <c r="H1801" s="3">
        <f>G1801*E1801</f>
        <v>1422.72</v>
      </c>
      <c r="I1801">
        <v>1</v>
      </c>
      <c r="J1801" t="s">
        <v>4364</v>
      </c>
    </row>
    <row r="1802" spans="1:10" x14ac:dyDescent="0.55000000000000004">
      <c r="A1802" t="s">
        <v>983</v>
      </c>
      <c r="B1802" t="s">
        <v>462</v>
      </c>
      <c r="C1802" t="s">
        <v>8</v>
      </c>
      <c r="D1802" t="s">
        <v>15</v>
      </c>
      <c r="E1802" t="s">
        <v>16</v>
      </c>
      <c r="F1802" t="s">
        <v>11</v>
      </c>
      <c r="G1802" s="3">
        <v>118.56</v>
      </c>
      <c r="H1802" s="3">
        <f>G1802*E1802</f>
        <v>1422.72</v>
      </c>
      <c r="I1802">
        <v>3</v>
      </c>
      <c r="J1802" t="s">
        <v>4364</v>
      </c>
    </row>
    <row r="1803" spans="1:10" x14ac:dyDescent="0.55000000000000004">
      <c r="A1803" t="s">
        <v>1681</v>
      </c>
      <c r="B1803" t="s">
        <v>1469</v>
      </c>
      <c r="C1803" t="s">
        <v>19</v>
      </c>
      <c r="D1803" t="s">
        <v>9</v>
      </c>
      <c r="E1803" t="s">
        <v>10</v>
      </c>
      <c r="F1803" t="s">
        <v>11</v>
      </c>
      <c r="G1803" s="3">
        <v>118.56</v>
      </c>
      <c r="H1803" s="3">
        <f>G1803*E1803</f>
        <v>711.36</v>
      </c>
      <c r="I1803">
        <v>1</v>
      </c>
      <c r="J1803" t="s">
        <v>4364</v>
      </c>
    </row>
    <row r="1804" spans="1:10" x14ac:dyDescent="0.55000000000000004">
      <c r="A1804" t="s">
        <v>2076</v>
      </c>
      <c r="B1804" t="s">
        <v>2077</v>
      </c>
      <c r="C1804" t="s">
        <v>42</v>
      </c>
      <c r="D1804" t="s">
        <v>69</v>
      </c>
      <c r="E1804" t="s">
        <v>10</v>
      </c>
      <c r="F1804" t="s">
        <v>11</v>
      </c>
      <c r="G1804" s="3">
        <v>118.56</v>
      </c>
      <c r="H1804" s="3">
        <f>G1804*E1804</f>
        <v>711.36</v>
      </c>
      <c r="I1804">
        <v>3</v>
      </c>
      <c r="J1804" t="s">
        <v>4364</v>
      </c>
    </row>
    <row r="1805" spans="1:10" x14ac:dyDescent="0.55000000000000004">
      <c r="A1805" t="s">
        <v>2412</v>
      </c>
      <c r="B1805" t="s">
        <v>2413</v>
      </c>
      <c r="C1805" t="s">
        <v>75</v>
      </c>
      <c r="D1805" t="s">
        <v>9</v>
      </c>
      <c r="E1805" t="s">
        <v>10</v>
      </c>
      <c r="F1805" t="s">
        <v>11</v>
      </c>
      <c r="G1805" s="3">
        <v>118.56</v>
      </c>
      <c r="H1805" s="3">
        <f>G1805*E1805</f>
        <v>711.36</v>
      </c>
      <c r="I1805">
        <v>1</v>
      </c>
      <c r="J1805" t="s">
        <v>4364</v>
      </c>
    </row>
    <row r="1806" spans="1:10" x14ac:dyDescent="0.55000000000000004">
      <c r="A1806" t="s">
        <v>2515</v>
      </c>
      <c r="B1806" t="s">
        <v>2516</v>
      </c>
      <c r="C1806" t="s">
        <v>19</v>
      </c>
      <c r="D1806" t="s">
        <v>9</v>
      </c>
      <c r="E1806" t="s">
        <v>10</v>
      </c>
      <c r="F1806" t="s">
        <v>11</v>
      </c>
      <c r="G1806" s="3">
        <v>118.56</v>
      </c>
      <c r="H1806" s="3">
        <f>G1806*E1806</f>
        <v>711.36</v>
      </c>
      <c r="I1806">
        <v>1</v>
      </c>
      <c r="J1806" t="s">
        <v>4364</v>
      </c>
    </row>
    <row r="1807" spans="1:10" x14ac:dyDescent="0.55000000000000004">
      <c r="A1807" t="s">
        <v>3384</v>
      </c>
      <c r="B1807" t="s">
        <v>2392</v>
      </c>
      <c r="C1807" t="s">
        <v>48</v>
      </c>
      <c r="D1807" t="s">
        <v>9</v>
      </c>
      <c r="E1807" t="s">
        <v>10</v>
      </c>
      <c r="F1807" t="s">
        <v>11</v>
      </c>
      <c r="G1807" s="3">
        <v>118.56</v>
      </c>
      <c r="H1807" s="3">
        <f>G1807*E1807</f>
        <v>711.36</v>
      </c>
      <c r="I1807">
        <v>1</v>
      </c>
      <c r="J1807" t="s">
        <v>4364</v>
      </c>
    </row>
    <row r="1808" spans="1:10" x14ac:dyDescent="0.55000000000000004">
      <c r="A1808" t="s">
        <v>1214</v>
      </c>
      <c r="B1808" t="s">
        <v>1215</v>
      </c>
      <c r="C1808" t="s">
        <v>37</v>
      </c>
      <c r="D1808" t="s">
        <v>9</v>
      </c>
      <c r="E1808" t="s">
        <v>10</v>
      </c>
      <c r="F1808" t="s">
        <v>11</v>
      </c>
      <c r="G1808" s="3">
        <v>118.82000000000001</v>
      </c>
      <c r="H1808" s="3">
        <f>G1808*E1808</f>
        <v>712.92000000000007</v>
      </c>
      <c r="I1808">
        <v>8</v>
      </c>
      <c r="J1808" t="s">
        <v>4364</v>
      </c>
    </row>
    <row r="1809" spans="1:10" x14ac:dyDescent="0.55000000000000004">
      <c r="A1809" t="s">
        <v>350</v>
      </c>
      <c r="B1809" t="s">
        <v>351</v>
      </c>
      <c r="C1809" t="s">
        <v>14</v>
      </c>
      <c r="D1809" t="s">
        <v>9</v>
      </c>
      <c r="E1809" t="s">
        <v>16</v>
      </c>
      <c r="F1809" t="s">
        <v>11</v>
      </c>
      <c r="G1809" s="3">
        <v>119.08</v>
      </c>
      <c r="H1809" s="3">
        <f>G1809*E1809</f>
        <v>1428.96</v>
      </c>
      <c r="I1809">
        <v>1</v>
      </c>
      <c r="J1809" t="s">
        <v>4364</v>
      </c>
    </row>
    <row r="1810" spans="1:10" x14ac:dyDescent="0.55000000000000004">
      <c r="A1810" t="s">
        <v>3706</v>
      </c>
      <c r="B1810" t="s">
        <v>3028</v>
      </c>
      <c r="C1810" t="s">
        <v>48</v>
      </c>
      <c r="D1810" t="s">
        <v>15</v>
      </c>
      <c r="E1810" t="s">
        <v>63</v>
      </c>
      <c r="F1810" t="s">
        <v>23</v>
      </c>
      <c r="G1810" s="3">
        <v>119.08</v>
      </c>
      <c r="H1810" s="3">
        <f>G1810*E1810</f>
        <v>357.24</v>
      </c>
      <c r="I1810">
        <v>1</v>
      </c>
      <c r="J1810" t="s">
        <v>4364</v>
      </c>
    </row>
    <row r="1811" spans="1:10" x14ac:dyDescent="0.55000000000000004">
      <c r="A1811" t="s">
        <v>4155</v>
      </c>
      <c r="B1811" t="s">
        <v>4156</v>
      </c>
      <c r="C1811" t="s">
        <v>19</v>
      </c>
      <c r="D1811" t="s">
        <v>15</v>
      </c>
      <c r="E1811" t="s">
        <v>10</v>
      </c>
      <c r="F1811" t="s">
        <v>11</v>
      </c>
      <c r="G1811" s="3">
        <v>119.08</v>
      </c>
      <c r="H1811" s="3">
        <f>G1811*E1811</f>
        <v>714.48</v>
      </c>
      <c r="I1811">
        <v>1</v>
      </c>
      <c r="J1811" t="s">
        <v>4364</v>
      </c>
    </row>
    <row r="1812" spans="1:10" x14ac:dyDescent="0.55000000000000004">
      <c r="A1812" t="s">
        <v>1930</v>
      </c>
      <c r="B1812" t="s">
        <v>1931</v>
      </c>
      <c r="C1812" t="s">
        <v>230</v>
      </c>
      <c r="D1812" t="s">
        <v>15</v>
      </c>
      <c r="E1812" t="s">
        <v>10</v>
      </c>
      <c r="F1812" t="s">
        <v>11</v>
      </c>
      <c r="G1812" s="3">
        <v>119.34</v>
      </c>
      <c r="H1812" s="3">
        <f>G1812*E1812</f>
        <v>716.04</v>
      </c>
      <c r="I1812">
        <v>2</v>
      </c>
      <c r="J1812" t="s">
        <v>4364</v>
      </c>
    </row>
    <row r="1813" spans="1:10" x14ac:dyDescent="0.55000000000000004">
      <c r="A1813" t="s">
        <v>1965</v>
      </c>
      <c r="B1813" t="s">
        <v>1966</v>
      </c>
      <c r="C1813" t="s">
        <v>48</v>
      </c>
      <c r="D1813" t="s">
        <v>9</v>
      </c>
      <c r="E1813" t="s">
        <v>10</v>
      </c>
      <c r="F1813" t="s">
        <v>11</v>
      </c>
      <c r="G1813" s="3">
        <v>119.34</v>
      </c>
      <c r="H1813" s="3">
        <f>G1813*E1813</f>
        <v>716.04</v>
      </c>
      <c r="I1813">
        <v>6</v>
      </c>
      <c r="J1813" t="s">
        <v>4364</v>
      </c>
    </row>
    <row r="1814" spans="1:10" x14ac:dyDescent="0.55000000000000004">
      <c r="A1814" t="s">
        <v>409</v>
      </c>
      <c r="B1814" t="s">
        <v>410</v>
      </c>
      <c r="C1814" t="s">
        <v>75</v>
      </c>
      <c r="D1814" t="s">
        <v>9</v>
      </c>
      <c r="E1814" t="s">
        <v>10</v>
      </c>
      <c r="F1814" t="s">
        <v>11</v>
      </c>
      <c r="G1814" s="3">
        <v>119.86000000000001</v>
      </c>
      <c r="H1814" s="3">
        <f>G1814*E1814</f>
        <v>719.16000000000008</v>
      </c>
      <c r="I1814">
        <v>1</v>
      </c>
      <c r="J1814" t="s">
        <v>4364</v>
      </c>
    </row>
    <row r="1815" spans="1:10" x14ac:dyDescent="0.55000000000000004">
      <c r="A1815" t="s">
        <v>812</v>
      </c>
      <c r="B1815" t="s">
        <v>813</v>
      </c>
      <c r="C1815" t="s">
        <v>62</v>
      </c>
      <c r="D1815" t="s">
        <v>9</v>
      </c>
      <c r="E1815" t="s">
        <v>10</v>
      </c>
      <c r="F1815" t="s">
        <v>11</v>
      </c>
      <c r="G1815" s="3">
        <v>119.86000000000001</v>
      </c>
      <c r="H1815" s="3">
        <f>G1815*E1815</f>
        <v>719.16000000000008</v>
      </c>
      <c r="I1815">
        <v>1</v>
      </c>
      <c r="J1815" t="s">
        <v>4364</v>
      </c>
    </row>
    <row r="1816" spans="1:10" x14ac:dyDescent="0.55000000000000004">
      <c r="A1816" t="s">
        <v>944</v>
      </c>
      <c r="B1816" t="s">
        <v>945</v>
      </c>
      <c r="C1816" t="s">
        <v>48</v>
      </c>
      <c r="D1816" t="s">
        <v>9</v>
      </c>
      <c r="E1816" t="s">
        <v>10</v>
      </c>
      <c r="F1816" t="s">
        <v>11</v>
      </c>
      <c r="G1816" s="3">
        <v>119.86000000000001</v>
      </c>
      <c r="H1816" s="3">
        <f>G1816*E1816</f>
        <v>719.16000000000008</v>
      </c>
      <c r="I1816">
        <v>2</v>
      </c>
      <c r="J1816" t="s">
        <v>4364</v>
      </c>
    </row>
    <row r="1817" spans="1:10" x14ac:dyDescent="0.55000000000000004">
      <c r="A1817" t="s">
        <v>1044</v>
      </c>
      <c r="B1817" t="s">
        <v>1045</v>
      </c>
      <c r="C1817" t="s">
        <v>62</v>
      </c>
      <c r="D1817" t="s">
        <v>9</v>
      </c>
      <c r="E1817" t="s">
        <v>10</v>
      </c>
      <c r="F1817" t="s">
        <v>11</v>
      </c>
      <c r="G1817" s="3">
        <v>119.86000000000001</v>
      </c>
      <c r="H1817" s="3">
        <f>G1817*E1817</f>
        <v>719.16000000000008</v>
      </c>
      <c r="I1817">
        <v>1</v>
      </c>
      <c r="J1817" t="s">
        <v>4364</v>
      </c>
    </row>
    <row r="1818" spans="1:10" x14ac:dyDescent="0.55000000000000004">
      <c r="A1818" t="s">
        <v>1248</v>
      </c>
      <c r="B1818" t="s">
        <v>1249</v>
      </c>
      <c r="C1818" t="s">
        <v>19</v>
      </c>
      <c r="D1818" t="s">
        <v>9</v>
      </c>
      <c r="E1818" t="s">
        <v>10</v>
      </c>
      <c r="F1818" t="s">
        <v>11</v>
      </c>
      <c r="G1818" s="3">
        <v>119.86000000000001</v>
      </c>
      <c r="H1818" s="3">
        <f>G1818*E1818</f>
        <v>719.16000000000008</v>
      </c>
      <c r="I1818">
        <v>4</v>
      </c>
      <c r="J1818" t="s">
        <v>4364</v>
      </c>
    </row>
    <row r="1819" spans="1:10" x14ac:dyDescent="0.55000000000000004">
      <c r="A1819" t="s">
        <v>1254</v>
      </c>
      <c r="B1819" t="s">
        <v>1255</v>
      </c>
      <c r="C1819" t="s">
        <v>48</v>
      </c>
      <c r="D1819" t="s">
        <v>9</v>
      </c>
      <c r="E1819" t="s">
        <v>10</v>
      </c>
      <c r="F1819" t="s">
        <v>11</v>
      </c>
      <c r="G1819" s="3">
        <v>119.86000000000001</v>
      </c>
      <c r="H1819" s="3">
        <f>G1819*E1819</f>
        <v>719.16000000000008</v>
      </c>
      <c r="I1819">
        <v>8</v>
      </c>
      <c r="J1819" t="s">
        <v>4364</v>
      </c>
    </row>
    <row r="1820" spans="1:10" x14ac:dyDescent="0.55000000000000004">
      <c r="A1820" t="s">
        <v>1268</v>
      </c>
      <c r="B1820" t="s">
        <v>1269</v>
      </c>
      <c r="C1820" t="s">
        <v>48</v>
      </c>
      <c r="D1820" t="s">
        <v>9</v>
      </c>
      <c r="E1820" t="s">
        <v>10</v>
      </c>
      <c r="F1820" t="s">
        <v>11</v>
      </c>
      <c r="G1820" s="3">
        <v>119.86000000000001</v>
      </c>
      <c r="H1820" s="3">
        <f>G1820*E1820</f>
        <v>719.16000000000008</v>
      </c>
      <c r="I1820">
        <v>8</v>
      </c>
      <c r="J1820" t="s">
        <v>4364</v>
      </c>
    </row>
    <row r="1821" spans="1:10" x14ac:dyDescent="0.55000000000000004">
      <c r="A1821" t="s">
        <v>1282</v>
      </c>
      <c r="B1821" t="s">
        <v>1269</v>
      </c>
      <c r="C1821" t="s">
        <v>62</v>
      </c>
      <c r="D1821" t="s">
        <v>9</v>
      </c>
      <c r="E1821" t="s">
        <v>10</v>
      </c>
      <c r="F1821" t="s">
        <v>11</v>
      </c>
      <c r="G1821" s="3">
        <v>119.86000000000001</v>
      </c>
      <c r="H1821" s="3">
        <f>G1821*E1821</f>
        <v>719.16000000000008</v>
      </c>
      <c r="I1821">
        <v>8</v>
      </c>
      <c r="J1821" t="s">
        <v>4364</v>
      </c>
    </row>
    <row r="1822" spans="1:10" x14ac:dyDescent="0.55000000000000004">
      <c r="A1822" t="s">
        <v>1306</v>
      </c>
      <c r="B1822" t="s">
        <v>1255</v>
      </c>
      <c r="C1822" t="s">
        <v>62</v>
      </c>
      <c r="D1822" t="s">
        <v>9</v>
      </c>
      <c r="E1822" t="s">
        <v>10</v>
      </c>
      <c r="F1822" t="s">
        <v>11</v>
      </c>
      <c r="G1822" s="3">
        <v>119.86000000000001</v>
      </c>
      <c r="H1822" s="3">
        <f>G1822*E1822</f>
        <v>719.16000000000008</v>
      </c>
      <c r="I1822">
        <v>8</v>
      </c>
      <c r="J1822" t="s">
        <v>4364</v>
      </c>
    </row>
    <row r="1823" spans="1:10" x14ac:dyDescent="0.55000000000000004">
      <c r="A1823" t="s">
        <v>1534</v>
      </c>
      <c r="B1823" t="s">
        <v>1535</v>
      </c>
      <c r="C1823" t="s">
        <v>75</v>
      </c>
      <c r="D1823" t="s">
        <v>9</v>
      </c>
      <c r="E1823" t="s">
        <v>10</v>
      </c>
      <c r="F1823" t="s">
        <v>11</v>
      </c>
      <c r="G1823" s="3">
        <v>119.86000000000001</v>
      </c>
      <c r="H1823" s="3">
        <f>G1823*E1823</f>
        <v>719.16000000000008</v>
      </c>
      <c r="I1823">
        <v>10</v>
      </c>
      <c r="J1823" t="s">
        <v>4364</v>
      </c>
    </row>
    <row r="1824" spans="1:10" x14ac:dyDescent="0.55000000000000004">
      <c r="A1824" t="s">
        <v>1747</v>
      </c>
      <c r="B1824" t="s">
        <v>1607</v>
      </c>
      <c r="C1824" t="s">
        <v>75</v>
      </c>
      <c r="D1824" t="s">
        <v>9</v>
      </c>
      <c r="E1824" t="s">
        <v>10</v>
      </c>
      <c r="F1824" t="s">
        <v>11</v>
      </c>
      <c r="G1824" s="3">
        <v>119.86000000000001</v>
      </c>
      <c r="H1824" s="3">
        <f>G1824*E1824</f>
        <v>719.16000000000008</v>
      </c>
      <c r="I1824">
        <v>5</v>
      </c>
      <c r="J1824" t="s">
        <v>4364</v>
      </c>
    </row>
    <row r="1825" spans="1:10" x14ac:dyDescent="0.55000000000000004">
      <c r="A1825" t="s">
        <v>1759</v>
      </c>
      <c r="B1825" t="s">
        <v>1760</v>
      </c>
      <c r="C1825" t="s">
        <v>75</v>
      </c>
      <c r="D1825" t="s">
        <v>9</v>
      </c>
      <c r="E1825" t="s">
        <v>10</v>
      </c>
      <c r="F1825" t="s">
        <v>11</v>
      </c>
      <c r="G1825" s="3">
        <v>119.86000000000001</v>
      </c>
      <c r="H1825" s="3">
        <f>G1825*E1825</f>
        <v>719.16000000000008</v>
      </c>
      <c r="I1825">
        <v>4</v>
      </c>
      <c r="J1825" t="s">
        <v>4364</v>
      </c>
    </row>
    <row r="1826" spans="1:10" x14ac:dyDescent="0.55000000000000004">
      <c r="A1826" t="s">
        <v>2330</v>
      </c>
      <c r="B1826" t="s">
        <v>2041</v>
      </c>
      <c r="C1826" t="s">
        <v>37</v>
      </c>
      <c r="D1826" t="s">
        <v>9</v>
      </c>
      <c r="E1826" t="s">
        <v>10</v>
      </c>
      <c r="F1826" t="s">
        <v>11</v>
      </c>
      <c r="G1826" s="3">
        <v>119.86000000000001</v>
      </c>
      <c r="H1826" s="3">
        <f>G1826*E1826</f>
        <v>719.16000000000008</v>
      </c>
      <c r="I1826">
        <v>2</v>
      </c>
      <c r="J1826" t="s">
        <v>4364</v>
      </c>
    </row>
    <row r="1827" spans="1:10" x14ac:dyDescent="0.55000000000000004">
      <c r="A1827" t="s">
        <v>2586</v>
      </c>
      <c r="B1827" t="s">
        <v>2587</v>
      </c>
      <c r="C1827" t="s">
        <v>8</v>
      </c>
      <c r="D1827" t="s">
        <v>9</v>
      </c>
      <c r="E1827" t="s">
        <v>10</v>
      </c>
      <c r="F1827" t="s">
        <v>11</v>
      </c>
      <c r="G1827" s="3">
        <v>119.86000000000001</v>
      </c>
      <c r="H1827" s="3">
        <f>G1827*E1827</f>
        <v>719.16000000000008</v>
      </c>
      <c r="I1827">
        <v>1</v>
      </c>
      <c r="J1827" t="s">
        <v>4364</v>
      </c>
    </row>
    <row r="1828" spans="1:10" x14ac:dyDescent="0.55000000000000004">
      <c r="A1828" t="s">
        <v>2598</v>
      </c>
      <c r="B1828" t="s">
        <v>2599</v>
      </c>
      <c r="C1828" t="s">
        <v>19</v>
      </c>
      <c r="D1828" t="s">
        <v>9</v>
      </c>
      <c r="E1828" t="s">
        <v>10</v>
      </c>
      <c r="F1828" t="s">
        <v>11</v>
      </c>
      <c r="G1828" s="3">
        <v>119.86000000000001</v>
      </c>
      <c r="H1828" s="3">
        <f>G1828*E1828</f>
        <v>719.16000000000008</v>
      </c>
      <c r="I1828">
        <v>1</v>
      </c>
      <c r="J1828" t="s">
        <v>4364</v>
      </c>
    </row>
    <row r="1829" spans="1:10" x14ac:dyDescent="0.55000000000000004">
      <c r="A1829" t="s">
        <v>2931</v>
      </c>
      <c r="B1829" t="s">
        <v>945</v>
      </c>
      <c r="C1829" t="s">
        <v>62</v>
      </c>
      <c r="D1829" t="s">
        <v>9</v>
      </c>
      <c r="E1829" t="s">
        <v>10</v>
      </c>
      <c r="F1829" t="s">
        <v>11</v>
      </c>
      <c r="G1829" s="3">
        <v>119.86000000000001</v>
      </c>
      <c r="H1829" s="3">
        <f>G1829*E1829</f>
        <v>719.16000000000008</v>
      </c>
      <c r="I1829">
        <v>1</v>
      </c>
      <c r="J1829" t="s">
        <v>4364</v>
      </c>
    </row>
    <row r="1830" spans="1:10" x14ac:dyDescent="0.55000000000000004">
      <c r="A1830" t="s">
        <v>3216</v>
      </c>
      <c r="B1830" t="s">
        <v>3217</v>
      </c>
      <c r="C1830" t="s">
        <v>48</v>
      </c>
      <c r="D1830" t="s">
        <v>9</v>
      </c>
      <c r="E1830" t="s">
        <v>10</v>
      </c>
      <c r="F1830" t="s">
        <v>11</v>
      </c>
      <c r="G1830" s="3">
        <v>119.86000000000001</v>
      </c>
      <c r="H1830" s="3">
        <f>G1830*E1830</f>
        <v>719.16000000000008</v>
      </c>
      <c r="I1830">
        <v>3</v>
      </c>
      <c r="J1830" t="s">
        <v>4364</v>
      </c>
    </row>
    <row r="1831" spans="1:10" x14ac:dyDescent="0.55000000000000004">
      <c r="A1831" t="s">
        <v>3363</v>
      </c>
      <c r="B1831" t="s">
        <v>3364</v>
      </c>
      <c r="C1831" t="s">
        <v>19</v>
      </c>
      <c r="D1831" t="s">
        <v>9</v>
      </c>
      <c r="E1831" t="s">
        <v>10</v>
      </c>
      <c r="F1831" t="s">
        <v>11</v>
      </c>
      <c r="G1831" s="3">
        <v>119.86000000000001</v>
      </c>
      <c r="H1831" s="3">
        <f>G1831*E1831</f>
        <v>719.16000000000008</v>
      </c>
      <c r="I1831">
        <v>2</v>
      </c>
      <c r="J1831" t="s">
        <v>4364</v>
      </c>
    </row>
    <row r="1832" spans="1:10" x14ac:dyDescent="0.55000000000000004">
      <c r="A1832" t="s">
        <v>3486</v>
      </c>
      <c r="B1832" t="s">
        <v>361</v>
      </c>
      <c r="C1832" t="s">
        <v>37</v>
      </c>
      <c r="D1832" t="s">
        <v>9</v>
      </c>
      <c r="E1832" t="s">
        <v>10</v>
      </c>
      <c r="F1832" t="s">
        <v>11</v>
      </c>
      <c r="G1832" s="3">
        <v>119.86000000000001</v>
      </c>
      <c r="H1832" s="3">
        <f>G1832*E1832</f>
        <v>719.16000000000008</v>
      </c>
      <c r="I1832">
        <v>3</v>
      </c>
      <c r="J1832" t="s">
        <v>4364</v>
      </c>
    </row>
    <row r="1833" spans="1:10" x14ac:dyDescent="0.55000000000000004">
      <c r="A1833" t="s">
        <v>3505</v>
      </c>
      <c r="B1833" t="s">
        <v>3506</v>
      </c>
      <c r="C1833" t="s">
        <v>19</v>
      </c>
      <c r="D1833" t="s">
        <v>9</v>
      </c>
      <c r="E1833" t="s">
        <v>10</v>
      </c>
      <c r="F1833" t="s">
        <v>11</v>
      </c>
      <c r="G1833" s="3">
        <v>119.86000000000001</v>
      </c>
      <c r="H1833" s="3">
        <f>G1833*E1833</f>
        <v>719.16000000000008</v>
      </c>
      <c r="I1833">
        <v>1</v>
      </c>
      <c r="J1833" t="s">
        <v>4364</v>
      </c>
    </row>
    <row r="1834" spans="1:10" x14ac:dyDescent="0.55000000000000004">
      <c r="A1834" t="s">
        <v>3596</v>
      </c>
      <c r="B1834" t="s">
        <v>3597</v>
      </c>
      <c r="C1834" t="s">
        <v>42</v>
      </c>
      <c r="D1834" t="s">
        <v>52</v>
      </c>
      <c r="E1834" t="s">
        <v>10</v>
      </c>
      <c r="F1834" t="s">
        <v>11</v>
      </c>
      <c r="G1834" s="3">
        <v>119.86000000000001</v>
      </c>
      <c r="H1834" s="3">
        <f>G1834*E1834</f>
        <v>719.16000000000008</v>
      </c>
      <c r="I1834">
        <v>3</v>
      </c>
      <c r="J1834" t="s">
        <v>4364</v>
      </c>
    </row>
    <row r="1835" spans="1:10" x14ac:dyDescent="0.55000000000000004">
      <c r="A1835" t="s">
        <v>3608</v>
      </c>
      <c r="B1835" t="s">
        <v>3609</v>
      </c>
      <c r="C1835" t="s">
        <v>37</v>
      </c>
      <c r="D1835" t="s">
        <v>9</v>
      </c>
      <c r="E1835" t="s">
        <v>10</v>
      </c>
      <c r="F1835" t="s">
        <v>11</v>
      </c>
      <c r="G1835" s="3">
        <v>119.86000000000001</v>
      </c>
      <c r="H1835" s="3">
        <f>G1835*E1835</f>
        <v>719.16000000000008</v>
      </c>
      <c r="I1835">
        <v>1</v>
      </c>
      <c r="J1835" t="s">
        <v>4364</v>
      </c>
    </row>
    <row r="1836" spans="1:10" x14ac:dyDescent="0.55000000000000004">
      <c r="A1836" t="s">
        <v>3648</v>
      </c>
      <c r="B1836" t="s">
        <v>3649</v>
      </c>
      <c r="C1836" t="s">
        <v>37</v>
      </c>
      <c r="D1836" t="s">
        <v>9</v>
      </c>
      <c r="E1836" t="s">
        <v>10</v>
      </c>
      <c r="F1836" t="s">
        <v>11</v>
      </c>
      <c r="G1836" s="3">
        <v>119.86000000000001</v>
      </c>
      <c r="H1836" s="3">
        <f>G1836*E1836</f>
        <v>719.16000000000008</v>
      </c>
      <c r="I1836">
        <v>8</v>
      </c>
      <c r="J1836" t="s">
        <v>4364</v>
      </c>
    </row>
    <row r="1837" spans="1:10" x14ac:dyDescent="0.55000000000000004">
      <c r="A1837" t="s">
        <v>4019</v>
      </c>
      <c r="B1837" t="s">
        <v>4020</v>
      </c>
      <c r="C1837" t="s">
        <v>55</v>
      </c>
      <c r="D1837" t="s">
        <v>9</v>
      </c>
      <c r="E1837" t="s">
        <v>10</v>
      </c>
      <c r="F1837" t="s">
        <v>11</v>
      </c>
      <c r="G1837" s="3">
        <v>119.86000000000001</v>
      </c>
      <c r="H1837" s="3">
        <f>G1837*E1837</f>
        <v>719.16000000000008</v>
      </c>
      <c r="I1837">
        <v>1</v>
      </c>
      <c r="J1837" t="s">
        <v>4364</v>
      </c>
    </row>
    <row r="1838" spans="1:10" x14ac:dyDescent="0.55000000000000004">
      <c r="A1838" t="s">
        <v>1283</v>
      </c>
      <c r="B1838" t="s">
        <v>1284</v>
      </c>
      <c r="C1838" t="s">
        <v>75</v>
      </c>
      <c r="D1838" t="s">
        <v>15</v>
      </c>
      <c r="E1838" t="s">
        <v>100</v>
      </c>
      <c r="F1838" t="s">
        <v>391</v>
      </c>
      <c r="G1838" s="3">
        <v>119.99</v>
      </c>
      <c r="H1838" s="3">
        <f>G1838*E1838</f>
        <v>119.99</v>
      </c>
      <c r="I1838">
        <v>16</v>
      </c>
      <c r="J1838" t="s">
        <v>4364</v>
      </c>
    </row>
    <row r="1839" spans="1:10" x14ac:dyDescent="0.55000000000000004">
      <c r="A1839" t="s">
        <v>1464</v>
      </c>
      <c r="B1839" t="s">
        <v>667</v>
      </c>
      <c r="C1839" t="s">
        <v>75</v>
      </c>
      <c r="D1839" t="s">
        <v>9</v>
      </c>
      <c r="E1839" t="s">
        <v>63</v>
      </c>
      <c r="F1839" t="s">
        <v>11</v>
      </c>
      <c r="G1839" s="3">
        <v>119.99</v>
      </c>
      <c r="H1839" s="3">
        <f>G1839*E1839</f>
        <v>359.96999999999997</v>
      </c>
      <c r="I1839">
        <v>13</v>
      </c>
      <c r="J1839" t="s">
        <v>4364</v>
      </c>
    </row>
    <row r="1840" spans="1:10" x14ac:dyDescent="0.55000000000000004">
      <c r="A1840" t="s">
        <v>1925</v>
      </c>
      <c r="B1840" t="s">
        <v>1926</v>
      </c>
      <c r="C1840" t="s">
        <v>75</v>
      </c>
      <c r="D1840" t="s">
        <v>9</v>
      </c>
      <c r="E1840" t="s">
        <v>63</v>
      </c>
      <c r="F1840" t="s">
        <v>11</v>
      </c>
      <c r="G1840" s="3">
        <v>119.99</v>
      </c>
      <c r="H1840" s="3">
        <f>G1840*E1840</f>
        <v>359.96999999999997</v>
      </c>
      <c r="I1840">
        <v>5</v>
      </c>
      <c r="J1840" t="s">
        <v>4364</v>
      </c>
    </row>
    <row r="1841" spans="1:10" x14ac:dyDescent="0.55000000000000004">
      <c r="A1841" t="s">
        <v>3026</v>
      </c>
      <c r="B1841" t="s">
        <v>3025</v>
      </c>
      <c r="C1841" t="s">
        <v>26</v>
      </c>
      <c r="D1841" t="s">
        <v>52</v>
      </c>
      <c r="E1841" t="s">
        <v>63</v>
      </c>
      <c r="F1841" t="s">
        <v>11</v>
      </c>
      <c r="G1841" s="3">
        <v>119.99</v>
      </c>
      <c r="H1841" s="3">
        <f>G1841*E1841</f>
        <v>359.96999999999997</v>
      </c>
      <c r="I1841">
        <v>14</v>
      </c>
      <c r="J1841" t="s">
        <v>4364</v>
      </c>
    </row>
    <row r="1842" spans="1:10" x14ac:dyDescent="0.55000000000000004">
      <c r="A1842" t="s">
        <v>3315</v>
      </c>
      <c r="B1842" t="s">
        <v>2128</v>
      </c>
      <c r="C1842" t="s">
        <v>29</v>
      </c>
      <c r="D1842" t="s">
        <v>20</v>
      </c>
      <c r="E1842" t="s">
        <v>16</v>
      </c>
      <c r="F1842" t="s">
        <v>11</v>
      </c>
      <c r="G1842" s="3">
        <v>119.99</v>
      </c>
      <c r="H1842" s="3">
        <f>G1842*E1842</f>
        <v>1439.8799999999999</v>
      </c>
      <c r="I1842">
        <v>1</v>
      </c>
      <c r="J1842" t="s">
        <v>4364</v>
      </c>
    </row>
    <row r="1843" spans="1:10" x14ac:dyDescent="0.55000000000000004">
      <c r="A1843" t="s">
        <v>4042</v>
      </c>
      <c r="B1843" t="s">
        <v>4043</v>
      </c>
      <c r="C1843" t="s">
        <v>8</v>
      </c>
      <c r="E1843" t="s">
        <v>16</v>
      </c>
      <c r="F1843" t="s">
        <v>11</v>
      </c>
      <c r="G1843" s="3">
        <v>119.99</v>
      </c>
      <c r="H1843" s="3">
        <f>G1843*E1843</f>
        <v>1439.8799999999999</v>
      </c>
      <c r="I1843">
        <v>2</v>
      </c>
      <c r="J1843" t="s">
        <v>4364</v>
      </c>
    </row>
    <row r="1844" spans="1:10" x14ac:dyDescent="0.55000000000000004">
      <c r="A1844" t="s">
        <v>294</v>
      </c>
      <c r="B1844" t="s">
        <v>295</v>
      </c>
      <c r="C1844" t="s">
        <v>75</v>
      </c>
      <c r="D1844" t="s">
        <v>9</v>
      </c>
      <c r="E1844" t="s">
        <v>16</v>
      </c>
      <c r="F1844" t="s">
        <v>11</v>
      </c>
      <c r="G1844" s="3">
        <v>120.25</v>
      </c>
      <c r="H1844" s="3">
        <f>G1844*E1844</f>
        <v>1443</v>
      </c>
      <c r="I1844">
        <v>2</v>
      </c>
      <c r="J1844" t="s">
        <v>4364</v>
      </c>
    </row>
    <row r="1845" spans="1:10" x14ac:dyDescent="0.55000000000000004">
      <c r="A1845" t="s">
        <v>768</v>
      </c>
      <c r="B1845" t="s">
        <v>769</v>
      </c>
      <c r="C1845" t="s">
        <v>48</v>
      </c>
      <c r="D1845" t="s">
        <v>103</v>
      </c>
      <c r="E1845" t="s">
        <v>10</v>
      </c>
      <c r="F1845" t="s">
        <v>11</v>
      </c>
      <c r="G1845" s="3">
        <v>120.25</v>
      </c>
      <c r="H1845" s="3">
        <f>G1845*E1845</f>
        <v>721.5</v>
      </c>
      <c r="I1845">
        <v>1</v>
      </c>
      <c r="J1845" t="s">
        <v>4364</v>
      </c>
    </row>
    <row r="1846" spans="1:10" x14ac:dyDescent="0.55000000000000004">
      <c r="A1846" t="s">
        <v>2270</v>
      </c>
      <c r="B1846" t="s">
        <v>1951</v>
      </c>
      <c r="C1846" t="s">
        <v>48</v>
      </c>
      <c r="D1846" t="s">
        <v>9</v>
      </c>
      <c r="E1846" t="s">
        <v>10</v>
      </c>
      <c r="F1846" t="s">
        <v>11</v>
      </c>
      <c r="G1846" s="3">
        <v>120.25</v>
      </c>
      <c r="H1846" s="3">
        <f>G1846*E1846</f>
        <v>721.5</v>
      </c>
      <c r="I1846">
        <v>2</v>
      </c>
      <c r="J1846" t="s">
        <v>4364</v>
      </c>
    </row>
    <row r="1847" spans="1:10" x14ac:dyDescent="0.55000000000000004">
      <c r="A1847" t="s">
        <v>3068</v>
      </c>
      <c r="B1847" t="s">
        <v>2990</v>
      </c>
      <c r="C1847" t="s">
        <v>62</v>
      </c>
      <c r="D1847" t="s">
        <v>9</v>
      </c>
      <c r="E1847" t="s">
        <v>10</v>
      </c>
      <c r="F1847" t="s">
        <v>11</v>
      </c>
      <c r="G1847" s="3">
        <v>120.25</v>
      </c>
      <c r="H1847" s="3">
        <f>G1847*E1847</f>
        <v>721.5</v>
      </c>
      <c r="I1847">
        <v>2</v>
      </c>
      <c r="J1847" t="s">
        <v>4364</v>
      </c>
    </row>
    <row r="1848" spans="1:10" x14ac:dyDescent="0.55000000000000004">
      <c r="A1848" t="s">
        <v>4236</v>
      </c>
      <c r="B1848" t="s">
        <v>291</v>
      </c>
      <c r="C1848" t="s">
        <v>75</v>
      </c>
      <c r="D1848" t="s">
        <v>15</v>
      </c>
      <c r="E1848" t="s">
        <v>10</v>
      </c>
      <c r="F1848" t="s">
        <v>11</v>
      </c>
      <c r="G1848" s="3">
        <v>120.51</v>
      </c>
      <c r="H1848" s="3">
        <f>G1848*E1848</f>
        <v>723.06000000000006</v>
      </c>
      <c r="I1848">
        <v>1</v>
      </c>
      <c r="J1848" t="s">
        <v>4364</v>
      </c>
    </row>
    <row r="1849" spans="1:10" x14ac:dyDescent="0.55000000000000004">
      <c r="A1849" t="s">
        <v>2901</v>
      </c>
      <c r="B1849" t="s">
        <v>2902</v>
      </c>
      <c r="C1849" t="s">
        <v>55</v>
      </c>
      <c r="D1849" t="s">
        <v>9</v>
      </c>
      <c r="E1849" t="s">
        <v>10</v>
      </c>
      <c r="F1849" t="s">
        <v>11</v>
      </c>
      <c r="G1849" s="3">
        <v>121.29</v>
      </c>
      <c r="H1849" s="3">
        <f>G1849*E1849</f>
        <v>727.74</v>
      </c>
      <c r="I1849">
        <v>3</v>
      </c>
      <c r="J1849" t="s">
        <v>4364</v>
      </c>
    </row>
    <row r="1850" spans="1:10" x14ac:dyDescent="0.55000000000000004">
      <c r="A1850" t="s">
        <v>151</v>
      </c>
      <c r="B1850" t="s">
        <v>152</v>
      </c>
      <c r="C1850" t="s">
        <v>62</v>
      </c>
      <c r="D1850" t="s">
        <v>9</v>
      </c>
      <c r="E1850" t="s">
        <v>10</v>
      </c>
      <c r="F1850" t="s">
        <v>11</v>
      </c>
      <c r="G1850" s="3">
        <v>121.55</v>
      </c>
      <c r="H1850" s="3">
        <f>G1850*E1850</f>
        <v>729.3</v>
      </c>
      <c r="I1850">
        <v>1</v>
      </c>
      <c r="J1850" t="s">
        <v>4364</v>
      </c>
    </row>
    <row r="1851" spans="1:10" x14ac:dyDescent="0.55000000000000004">
      <c r="A1851" t="s">
        <v>407</v>
      </c>
      <c r="B1851" t="s">
        <v>408</v>
      </c>
      <c r="C1851" t="s">
        <v>62</v>
      </c>
      <c r="D1851" t="s">
        <v>9</v>
      </c>
      <c r="E1851" t="s">
        <v>10</v>
      </c>
      <c r="F1851" t="s">
        <v>11</v>
      </c>
      <c r="G1851" s="3">
        <v>121.55</v>
      </c>
      <c r="H1851" s="3">
        <f>G1851*E1851</f>
        <v>729.3</v>
      </c>
      <c r="I1851">
        <v>4</v>
      </c>
      <c r="J1851" t="s">
        <v>4364</v>
      </c>
    </row>
    <row r="1852" spans="1:10" x14ac:dyDescent="0.55000000000000004">
      <c r="A1852" t="s">
        <v>515</v>
      </c>
      <c r="B1852" t="s">
        <v>516</v>
      </c>
      <c r="C1852" t="s">
        <v>75</v>
      </c>
      <c r="D1852" t="s">
        <v>9</v>
      </c>
      <c r="E1852" t="s">
        <v>10</v>
      </c>
      <c r="F1852" t="s">
        <v>11</v>
      </c>
      <c r="G1852" s="3">
        <v>121.55</v>
      </c>
      <c r="H1852" s="3">
        <f>G1852*E1852</f>
        <v>729.3</v>
      </c>
      <c r="I1852">
        <v>1</v>
      </c>
      <c r="J1852" t="s">
        <v>4364</v>
      </c>
    </row>
    <row r="1853" spans="1:10" x14ac:dyDescent="0.55000000000000004">
      <c r="A1853" t="s">
        <v>840</v>
      </c>
      <c r="B1853" t="s">
        <v>841</v>
      </c>
      <c r="C1853" t="s">
        <v>55</v>
      </c>
      <c r="D1853" t="s">
        <v>9</v>
      </c>
      <c r="E1853" t="s">
        <v>10</v>
      </c>
      <c r="F1853" t="s">
        <v>11</v>
      </c>
      <c r="G1853" s="3">
        <v>121.55</v>
      </c>
      <c r="H1853" s="3">
        <f>G1853*E1853</f>
        <v>729.3</v>
      </c>
      <c r="I1853">
        <v>2</v>
      </c>
      <c r="J1853" t="s">
        <v>4364</v>
      </c>
    </row>
    <row r="1854" spans="1:10" x14ac:dyDescent="0.55000000000000004">
      <c r="A1854" t="s">
        <v>3438</v>
      </c>
      <c r="B1854" t="s">
        <v>559</v>
      </c>
      <c r="C1854" t="s">
        <v>29</v>
      </c>
      <c r="D1854" t="s">
        <v>52</v>
      </c>
      <c r="E1854" t="s">
        <v>10</v>
      </c>
      <c r="F1854" t="s">
        <v>11</v>
      </c>
      <c r="G1854" s="3">
        <v>121.55</v>
      </c>
      <c r="H1854" s="3">
        <f>G1854*E1854</f>
        <v>729.3</v>
      </c>
      <c r="I1854">
        <v>3</v>
      </c>
      <c r="J1854" t="s">
        <v>4364</v>
      </c>
    </row>
    <row r="1855" spans="1:10" x14ac:dyDescent="0.55000000000000004">
      <c r="A1855" t="s">
        <v>465</v>
      </c>
      <c r="B1855" t="s">
        <v>466</v>
      </c>
      <c r="C1855" t="s">
        <v>37</v>
      </c>
      <c r="D1855" t="s">
        <v>9</v>
      </c>
      <c r="E1855" t="s">
        <v>10</v>
      </c>
      <c r="F1855" t="s">
        <v>11</v>
      </c>
      <c r="G1855" s="3">
        <v>122.07000000000001</v>
      </c>
      <c r="H1855" s="3">
        <f>G1855*E1855</f>
        <v>732.42000000000007</v>
      </c>
      <c r="I1855">
        <v>1</v>
      </c>
      <c r="J1855" t="s">
        <v>4364</v>
      </c>
    </row>
    <row r="1856" spans="1:10" x14ac:dyDescent="0.55000000000000004">
      <c r="A1856" t="s">
        <v>2891</v>
      </c>
      <c r="B1856" t="s">
        <v>2892</v>
      </c>
      <c r="C1856" t="s">
        <v>19</v>
      </c>
      <c r="D1856" t="s">
        <v>9</v>
      </c>
      <c r="E1856" t="s">
        <v>10</v>
      </c>
      <c r="F1856" t="s">
        <v>11</v>
      </c>
      <c r="G1856" s="3">
        <v>122.07000000000001</v>
      </c>
      <c r="H1856" s="3">
        <f>G1856*E1856</f>
        <v>732.42000000000007</v>
      </c>
      <c r="I1856">
        <v>2</v>
      </c>
      <c r="J1856" t="s">
        <v>4364</v>
      </c>
    </row>
    <row r="1857" spans="1:10" x14ac:dyDescent="0.55000000000000004">
      <c r="A1857" t="s">
        <v>314</v>
      </c>
      <c r="B1857" t="s">
        <v>315</v>
      </c>
      <c r="C1857" t="s">
        <v>19</v>
      </c>
      <c r="D1857" t="s">
        <v>9</v>
      </c>
      <c r="E1857" t="s">
        <v>10</v>
      </c>
      <c r="F1857" t="s">
        <v>11</v>
      </c>
      <c r="G1857" s="3">
        <v>122.59</v>
      </c>
      <c r="H1857" s="3">
        <f>G1857*E1857</f>
        <v>735.54</v>
      </c>
      <c r="I1857">
        <v>2</v>
      </c>
      <c r="J1857" t="s">
        <v>4364</v>
      </c>
    </row>
    <row r="1858" spans="1:10" x14ac:dyDescent="0.55000000000000004">
      <c r="A1858" t="s">
        <v>730</v>
      </c>
      <c r="B1858" t="s">
        <v>731</v>
      </c>
      <c r="C1858" t="s">
        <v>26</v>
      </c>
      <c r="D1858" t="s">
        <v>15</v>
      </c>
      <c r="E1858" t="s">
        <v>10</v>
      </c>
      <c r="F1858" t="s">
        <v>11</v>
      </c>
      <c r="G1858" s="3">
        <v>122.59</v>
      </c>
      <c r="H1858" s="3">
        <f>G1858*E1858</f>
        <v>735.54</v>
      </c>
      <c r="I1858">
        <v>6</v>
      </c>
      <c r="J1858" t="s">
        <v>4364</v>
      </c>
    </row>
    <row r="1859" spans="1:10" x14ac:dyDescent="0.55000000000000004">
      <c r="A1859" t="s">
        <v>1498</v>
      </c>
      <c r="B1859" t="s">
        <v>1497</v>
      </c>
      <c r="C1859" t="s">
        <v>75</v>
      </c>
      <c r="D1859" t="s">
        <v>9</v>
      </c>
      <c r="E1859" t="s">
        <v>63</v>
      </c>
      <c r="F1859" t="s">
        <v>23</v>
      </c>
      <c r="G1859" s="3">
        <v>122.59</v>
      </c>
      <c r="H1859" s="3">
        <f>G1859*E1859</f>
        <v>367.77</v>
      </c>
      <c r="I1859">
        <v>4</v>
      </c>
      <c r="J1859" t="s">
        <v>4364</v>
      </c>
    </row>
    <row r="1860" spans="1:10" x14ac:dyDescent="0.55000000000000004">
      <c r="A1860" t="s">
        <v>2717</v>
      </c>
      <c r="B1860" t="s">
        <v>1831</v>
      </c>
      <c r="C1860" t="s">
        <v>55</v>
      </c>
      <c r="D1860" t="s">
        <v>20</v>
      </c>
      <c r="E1860" t="s">
        <v>10</v>
      </c>
      <c r="F1860" t="s">
        <v>11</v>
      </c>
      <c r="G1860" s="3">
        <v>122.59</v>
      </c>
      <c r="H1860" s="3">
        <f>G1860*E1860</f>
        <v>735.54</v>
      </c>
      <c r="I1860">
        <v>1</v>
      </c>
      <c r="J1860" t="s">
        <v>4364</v>
      </c>
    </row>
    <row r="1861" spans="1:10" x14ac:dyDescent="0.55000000000000004">
      <c r="A1861" t="s">
        <v>3638</v>
      </c>
      <c r="B1861" t="s">
        <v>3639</v>
      </c>
      <c r="C1861" t="s">
        <v>37</v>
      </c>
      <c r="D1861" t="s">
        <v>9</v>
      </c>
      <c r="E1861" t="s">
        <v>10</v>
      </c>
      <c r="F1861" t="s">
        <v>11</v>
      </c>
      <c r="G1861" s="3">
        <v>122.59</v>
      </c>
      <c r="H1861" s="3">
        <f>G1861*E1861</f>
        <v>735.54</v>
      </c>
      <c r="I1861">
        <v>3</v>
      </c>
      <c r="J1861" t="s">
        <v>4364</v>
      </c>
    </row>
    <row r="1862" spans="1:10" x14ac:dyDescent="0.55000000000000004">
      <c r="A1862" t="s">
        <v>2287</v>
      </c>
      <c r="B1862" t="s">
        <v>67</v>
      </c>
      <c r="C1862" t="s">
        <v>113</v>
      </c>
      <c r="D1862" t="s">
        <v>69</v>
      </c>
      <c r="E1862" t="s">
        <v>10</v>
      </c>
      <c r="F1862" t="s">
        <v>70</v>
      </c>
      <c r="G1862" s="3">
        <v>122.85000000000001</v>
      </c>
      <c r="H1862" s="3">
        <f>G1862*E1862</f>
        <v>737.1</v>
      </c>
      <c r="I1862">
        <v>3</v>
      </c>
      <c r="J1862" t="s">
        <v>4364</v>
      </c>
    </row>
    <row r="1863" spans="1:10" x14ac:dyDescent="0.55000000000000004">
      <c r="A1863" t="s">
        <v>2611</v>
      </c>
      <c r="B1863" t="s">
        <v>2610</v>
      </c>
      <c r="C1863" t="s">
        <v>19</v>
      </c>
      <c r="D1863" t="s">
        <v>20</v>
      </c>
      <c r="E1863" t="s">
        <v>10</v>
      </c>
      <c r="F1863" t="s">
        <v>11</v>
      </c>
      <c r="G1863" s="3">
        <v>122.85000000000001</v>
      </c>
      <c r="H1863" s="3">
        <f>G1863*E1863</f>
        <v>737.1</v>
      </c>
      <c r="I1863">
        <v>8</v>
      </c>
      <c r="J1863" t="s">
        <v>4364</v>
      </c>
    </row>
    <row r="1864" spans="1:10" x14ac:dyDescent="0.55000000000000004">
      <c r="A1864" t="s">
        <v>4249</v>
      </c>
      <c r="B1864" t="s">
        <v>2690</v>
      </c>
      <c r="C1864" t="s">
        <v>37</v>
      </c>
      <c r="D1864" t="s">
        <v>15</v>
      </c>
      <c r="E1864" t="s">
        <v>16</v>
      </c>
      <c r="F1864" t="s">
        <v>11</v>
      </c>
      <c r="G1864" s="3">
        <v>122.85000000000001</v>
      </c>
      <c r="H1864" s="3">
        <f>G1864*E1864</f>
        <v>1474.2</v>
      </c>
      <c r="I1864">
        <v>3</v>
      </c>
      <c r="J1864" t="s">
        <v>4364</v>
      </c>
    </row>
    <row r="1865" spans="1:10" x14ac:dyDescent="0.55000000000000004">
      <c r="A1865" t="s">
        <v>3079</v>
      </c>
      <c r="B1865" t="s">
        <v>3080</v>
      </c>
      <c r="C1865" t="s">
        <v>48</v>
      </c>
      <c r="D1865" t="s">
        <v>15</v>
      </c>
      <c r="E1865" t="s">
        <v>63</v>
      </c>
      <c r="F1865" t="s">
        <v>23</v>
      </c>
      <c r="G1865" s="3">
        <v>123.63</v>
      </c>
      <c r="H1865" s="3">
        <f>G1865*E1865</f>
        <v>370.89</v>
      </c>
      <c r="I1865">
        <v>4</v>
      </c>
      <c r="J1865" t="s">
        <v>4364</v>
      </c>
    </row>
    <row r="1866" spans="1:10" x14ac:dyDescent="0.55000000000000004">
      <c r="A1866" t="s">
        <v>337</v>
      </c>
      <c r="B1866" t="s">
        <v>275</v>
      </c>
      <c r="C1866" t="s">
        <v>8</v>
      </c>
      <c r="D1866" t="s">
        <v>9</v>
      </c>
      <c r="E1866" t="s">
        <v>10</v>
      </c>
      <c r="F1866" t="s">
        <v>11</v>
      </c>
      <c r="G1866" s="3">
        <v>123.89</v>
      </c>
      <c r="H1866" s="3">
        <f>G1866*E1866</f>
        <v>743.34</v>
      </c>
      <c r="I1866">
        <v>1</v>
      </c>
      <c r="J1866" t="s">
        <v>4364</v>
      </c>
    </row>
    <row r="1867" spans="1:10" x14ac:dyDescent="0.55000000000000004">
      <c r="A1867" t="s">
        <v>1552</v>
      </c>
      <c r="B1867" t="s">
        <v>1553</v>
      </c>
      <c r="C1867" t="s">
        <v>62</v>
      </c>
      <c r="D1867" t="s">
        <v>9</v>
      </c>
      <c r="E1867" t="s">
        <v>10</v>
      </c>
      <c r="F1867" t="s">
        <v>11</v>
      </c>
      <c r="G1867" s="3">
        <v>123.89</v>
      </c>
      <c r="H1867" s="3">
        <f>G1867*E1867</f>
        <v>743.34</v>
      </c>
      <c r="I1867">
        <v>1</v>
      </c>
      <c r="J1867" t="s">
        <v>4364</v>
      </c>
    </row>
    <row r="1868" spans="1:10" x14ac:dyDescent="0.55000000000000004">
      <c r="A1868" t="s">
        <v>3821</v>
      </c>
      <c r="B1868" t="s">
        <v>3822</v>
      </c>
      <c r="C1868" t="s">
        <v>29</v>
      </c>
      <c r="D1868" t="s">
        <v>52</v>
      </c>
      <c r="E1868" t="s">
        <v>10</v>
      </c>
      <c r="F1868" t="s">
        <v>11</v>
      </c>
      <c r="G1868" s="3">
        <v>123.89</v>
      </c>
      <c r="H1868" s="3">
        <f>G1868*E1868</f>
        <v>743.34</v>
      </c>
      <c r="I1868">
        <v>4</v>
      </c>
      <c r="J1868" t="s">
        <v>4364</v>
      </c>
    </row>
    <row r="1869" spans="1:10" x14ac:dyDescent="0.55000000000000004">
      <c r="A1869" t="s">
        <v>66</v>
      </c>
      <c r="B1869" t="s">
        <v>67</v>
      </c>
      <c r="C1869" t="s">
        <v>68</v>
      </c>
      <c r="D1869" t="s">
        <v>69</v>
      </c>
      <c r="E1869" t="s">
        <v>10</v>
      </c>
      <c r="F1869" t="s">
        <v>70</v>
      </c>
      <c r="G1869" s="3">
        <v>124.15</v>
      </c>
      <c r="H1869" s="3">
        <f>G1869*E1869</f>
        <v>744.90000000000009</v>
      </c>
      <c r="I1869">
        <v>29</v>
      </c>
      <c r="J1869" t="s">
        <v>4364</v>
      </c>
    </row>
    <row r="1870" spans="1:10" x14ac:dyDescent="0.55000000000000004">
      <c r="A1870" t="s">
        <v>2628</v>
      </c>
      <c r="B1870" t="s">
        <v>2627</v>
      </c>
      <c r="C1870" t="s">
        <v>75</v>
      </c>
      <c r="D1870" t="s">
        <v>9</v>
      </c>
      <c r="E1870" t="s">
        <v>10</v>
      </c>
      <c r="F1870" t="s">
        <v>11</v>
      </c>
      <c r="G1870" s="3">
        <v>124.15</v>
      </c>
      <c r="H1870" s="3">
        <f>G1870*E1870</f>
        <v>744.90000000000009</v>
      </c>
      <c r="I1870">
        <v>1</v>
      </c>
      <c r="J1870" t="s">
        <v>4364</v>
      </c>
    </row>
    <row r="1871" spans="1:10" x14ac:dyDescent="0.55000000000000004">
      <c r="A1871" t="s">
        <v>344</v>
      </c>
      <c r="B1871" t="s">
        <v>345</v>
      </c>
      <c r="C1871" t="s">
        <v>29</v>
      </c>
      <c r="D1871" t="s">
        <v>9</v>
      </c>
      <c r="E1871" t="s">
        <v>16</v>
      </c>
      <c r="F1871" t="s">
        <v>11</v>
      </c>
      <c r="G1871" s="3">
        <v>124.41000000000001</v>
      </c>
      <c r="H1871" s="3">
        <f>G1871*E1871</f>
        <v>1492.92</v>
      </c>
      <c r="I1871">
        <v>1</v>
      </c>
      <c r="J1871" t="s">
        <v>4364</v>
      </c>
    </row>
    <row r="1872" spans="1:10" x14ac:dyDescent="0.55000000000000004">
      <c r="A1872" t="s">
        <v>1531</v>
      </c>
      <c r="B1872" t="s">
        <v>535</v>
      </c>
      <c r="C1872" t="s">
        <v>14</v>
      </c>
      <c r="D1872" t="s">
        <v>15</v>
      </c>
      <c r="E1872" t="s">
        <v>100</v>
      </c>
      <c r="F1872" t="s">
        <v>23</v>
      </c>
      <c r="G1872" s="3">
        <v>124.67000000000002</v>
      </c>
      <c r="H1872" s="3">
        <f>G1872*E1872</f>
        <v>124.67000000000002</v>
      </c>
      <c r="I1872">
        <v>16</v>
      </c>
      <c r="J1872" t="s">
        <v>4364</v>
      </c>
    </row>
    <row r="1873" spans="1:10" x14ac:dyDescent="0.55000000000000004">
      <c r="A1873" t="s">
        <v>2083</v>
      </c>
      <c r="B1873" t="s">
        <v>663</v>
      </c>
      <c r="C1873" t="s">
        <v>62</v>
      </c>
      <c r="D1873" t="s">
        <v>9</v>
      </c>
      <c r="E1873" t="s">
        <v>63</v>
      </c>
      <c r="F1873" t="s">
        <v>11</v>
      </c>
      <c r="G1873" s="3">
        <v>124.67000000000002</v>
      </c>
      <c r="H1873" s="3">
        <f>G1873*E1873</f>
        <v>374.01000000000005</v>
      </c>
      <c r="I1873">
        <v>1</v>
      </c>
      <c r="J1873" t="s">
        <v>4364</v>
      </c>
    </row>
    <row r="1874" spans="1:10" x14ac:dyDescent="0.55000000000000004">
      <c r="A1874" t="s">
        <v>2078</v>
      </c>
      <c r="B1874" t="s">
        <v>1440</v>
      </c>
      <c r="C1874" t="s">
        <v>75</v>
      </c>
      <c r="D1874" t="s">
        <v>155</v>
      </c>
      <c r="E1874" t="s">
        <v>10</v>
      </c>
      <c r="F1874" t="s">
        <v>23</v>
      </c>
      <c r="G1874" s="3">
        <v>124.80000000000001</v>
      </c>
      <c r="H1874" s="3">
        <f>G1874*E1874</f>
        <v>748.80000000000007</v>
      </c>
      <c r="I1874">
        <v>2</v>
      </c>
      <c r="J1874" t="s">
        <v>4364</v>
      </c>
    </row>
    <row r="1875" spans="1:10" x14ac:dyDescent="0.55000000000000004">
      <c r="A1875" t="s">
        <v>2837</v>
      </c>
      <c r="B1875" t="s">
        <v>2838</v>
      </c>
      <c r="C1875" t="s">
        <v>34</v>
      </c>
      <c r="D1875" t="s">
        <v>20</v>
      </c>
      <c r="E1875" t="s">
        <v>16</v>
      </c>
      <c r="F1875" t="s">
        <v>11</v>
      </c>
      <c r="G1875" s="3">
        <v>124.80000000000001</v>
      </c>
      <c r="H1875" s="3">
        <f>G1875*E1875</f>
        <v>1497.6000000000001</v>
      </c>
      <c r="I1875">
        <v>2</v>
      </c>
      <c r="J1875" t="s">
        <v>4364</v>
      </c>
    </row>
    <row r="1876" spans="1:10" x14ac:dyDescent="0.55000000000000004">
      <c r="A1876" t="s">
        <v>1518</v>
      </c>
      <c r="B1876" t="s">
        <v>1269</v>
      </c>
      <c r="C1876" t="s">
        <v>75</v>
      </c>
      <c r="D1876" t="s">
        <v>9</v>
      </c>
      <c r="E1876" t="s">
        <v>10</v>
      </c>
      <c r="F1876" t="s">
        <v>11</v>
      </c>
      <c r="G1876" s="3">
        <v>125.19</v>
      </c>
      <c r="H1876" s="3">
        <f>G1876*E1876</f>
        <v>751.14</v>
      </c>
      <c r="I1876">
        <v>7</v>
      </c>
      <c r="J1876" t="s">
        <v>4364</v>
      </c>
    </row>
    <row r="1877" spans="1:10" x14ac:dyDescent="0.55000000000000004">
      <c r="A1877" t="s">
        <v>2129</v>
      </c>
      <c r="B1877" t="s">
        <v>2130</v>
      </c>
      <c r="C1877" t="s">
        <v>19</v>
      </c>
      <c r="D1877" t="s">
        <v>9</v>
      </c>
      <c r="E1877" t="s">
        <v>10</v>
      </c>
      <c r="F1877" t="s">
        <v>11</v>
      </c>
      <c r="G1877" s="3">
        <v>125.19</v>
      </c>
      <c r="H1877" s="3">
        <f>G1877*E1877</f>
        <v>751.14</v>
      </c>
      <c r="I1877">
        <v>1</v>
      </c>
      <c r="J1877" t="s">
        <v>4364</v>
      </c>
    </row>
    <row r="1878" spans="1:10" x14ac:dyDescent="0.55000000000000004">
      <c r="A1878" t="s">
        <v>935</v>
      </c>
      <c r="B1878" t="s">
        <v>936</v>
      </c>
      <c r="C1878" t="s">
        <v>62</v>
      </c>
      <c r="D1878" t="s">
        <v>9</v>
      </c>
      <c r="E1878" t="s">
        <v>10</v>
      </c>
      <c r="F1878" t="s">
        <v>11</v>
      </c>
      <c r="G1878" s="3">
        <v>125.32000000000001</v>
      </c>
      <c r="H1878" s="3">
        <f>G1878*E1878</f>
        <v>751.92000000000007</v>
      </c>
      <c r="I1878">
        <v>1</v>
      </c>
      <c r="J1878" t="s">
        <v>4364</v>
      </c>
    </row>
    <row r="1879" spans="1:10" x14ac:dyDescent="0.55000000000000004">
      <c r="A1879" t="s">
        <v>2629</v>
      </c>
      <c r="B1879" t="s">
        <v>2627</v>
      </c>
      <c r="C1879" t="s">
        <v>19</v>
      </c>
      <c r="D1879" t="s">
        <v>9</v>
      </c>
      <c r="E1879" t="s">
        <v>10</v>
      </c>
      <c r="F1879" t="s">
        <v>11</v>
      </c>
      <c r="G1879" s="3">
        <v>125.32000000000001</v>
      </c>
      <c r="H1879" s="3">
        <f>G1879*E1879</f>
        <v>751.92000000000007</v>
      </c>
      <c r="I1879">
        <v>1</v>
      </c>
      <c r="J1879" t="s">
        <v>4364</v>
      </c>
    </row>
    <row r="1880" spans="1:10" x14ac:dyDescent="0.55000000000000004">
      <c r="A1880" t="s">
        <v>2708</v>
      </c>
      <c r="B1880" t="s">
        <v>321</v>
      </c>
      <c r="C1880" t="s">
        <v>55</v>
      </c>
      <c r="D1880" t="s">
        <v>15</v>
      </c>
      <c r="E1880" t="s">
        <v>10</v>
      </c>
      <c r="F1880" t="s">
        <v>11</v>
      </c>
      <c r="G1880" s="3">
        <v>125.32000000000001</v>
      </c>
      <c r="H1880" s="3">
        <f>G1880*E1880</f>
        <v>751.92000000000007</v>
      </c>
      <c r="I1880">
        <v>28</v>
      </c>
      <c r="J1880" t="s">
        <v>4364</v>
      </c>
    </row>
    <row r="1881" spans="1:10" x14ac:dyDescent="0.55000000000000004">
      <c r="A1881" t="s">
        <v>3190</v>
      </c>
      <c r="B1881" t="s">
        <v>3191</v>
      </c>
      <c r="C1881" t="s">
        <v>29</v>
      </c>
      <c r="D1881" t="s">
        <v>9</v>
      </c>
      <c r="E1881" t="s">
        <v>10</v>
      </c>
      <c r="F1881" t="s">
        <v>11</v>
      </c>
      <c r="G1881" s="3">
        <v>125.32000000000001</v>
      </c>
      <c r="H1881" s="3">
        <f>G1881*E1881</f>
        <v>751.92000000000007</v>
      </c>
      <c r="I1881">
        <v>1</v>
      </c>
      <c r="J1881" t="s">
        <v>4364</v>
      </c>
    </row>
    <row r="1882" spans="1:10" x14ac:dyDescent="0.55000000000000004">
      <c r="A1882" t="s">
        <v>3270</v>
      </c>
      <c r="B1882" t="s">
        <v>1831</v>
      </c>
      <c r="C1882" t="s">
        <v>48</v>
      </c>
      <c r="D1882" t="s">
        <v>20</v>
      </c>
      <c r="E1882" t="s">
        <v>10</v>
      </c>
      <c r="F1882" t="s">
        <v>11</v>
      </c>
      <c r="G1882" s="3">
        <v>125.32000000000001</v>
      </c>
      <c r="H1882" s="3">
        <f>G1882*E1882</f>
        <v>751.92000000000007</v>
      </c>
      <c r="I1882">
        <v>1</v>
      </c>
      <c r="J1882" t="s">
        <v>4364</v>
      </c>
    </row>
    <row r="1883" spans="1:10" x14ac:dyDescent="0.55000000000000004">
      <c r="A1883" t="s">
        <v>3426</v>
      </c>
      <c r="B1883" t="s">
        <v>3427</v>
      </c>
      <c r="C1883" t="s">
        <v>48</v>
      </c>
      <c r="D1883" t="s">
        <v>9</v>
      </c>
      <c r="E1883" t="s">
        <v>10</v>
      </c>
      <c r="F1883" t="s">
        <v>11</v>
      </c>
      <c r="G1883" s="3">
        <v>125.32000000000001</v>
      </c>
      <c r="H1883" s="3">
        <f>G1883*E1883</f>
        <v>751.92000000000007</v>
      </c>
      <c r="I1883">
        <v>1</v>
      </c>
      <c r="J1883" t="s">
        <v>4364</v>
      </c>
    </row>
    <row r="1884" spans="1:10" x14ac:dyDescent="0.55000000000000004">
      <c r="A1884" t="s">
        <v>3428</v>
      </c>
      <c r="B1884" t="s">
        <v>3429</v>
      </c>
      <c r="C1884" t="s">
        <v>55</v>
      </c>
      <c r="D1884" t="s">
        <v>9</v>
      </c>
      <c r="E1884" t="s">
        <v>10</v>
      </c>
      <c r="F1884" t="s">
        <v>11</v>
      </c>
      <c r="G1884" s="3">
        <v>125.32000000000001</v>
      </c>
      <c r="H1884" s="3">
        <f>G1884*E1884</f>
        <v>751.92000000000007</v>
      </c>
      <c r="I1884">
        <v>2</v>
      </c>
      <c r="J1884" t="s">
        <v>4364</v>
      </c>
    </row>
    <row r="1885" spans="1:10" x14ac:dyDescent="0.55000000000000004">
      <c r="A1885" t="s">
        <v>3430</v>
      </c>
      <c r="B1885" t="s">
        <v>3429</v>
      </c>
      <c r="C1885" t="s">
        <v>48</v>
      </c>
      <c r="D1885" t="s">
        <v>9</v>
      </c>
      <c r="E1885" t="s">
        <v>10</v>
      </c>
      <c r="F1885" t="s">
        <v>11</v>
      </c>
      <c r="G1885" s="3">
        <v>125.32000000000001</v>
      </c>
      <c r="H1885" s="3">
        <f>G1885*E1885</f>
        <v>751.92000000000007</v>
      </c>
      <c r="I1885">
        <v>1</v>
      </c>
      <c r="J1885" t="s">
        <v>4364</v>
      </c>
    </row>
    <row r="1886" spans="1:10" x14ac:dyDescent="0.55000000000000004">
      <c r="A1886" t="s">
        <v>3877</v>
      </c>
      <c r="B1886" t="s">
        <v>3876</v>
      </c>
      <c r="C1886" t="s">
        <v>2142</v>
      </c>
      <c r="D1886" t="s">
        <v>15</v>
      </c>
      <c r="E1886" t="s">
        <v>10</v>
      </c>
      <c r="F1886" t="s">
        <v>23</v>
      </c>
      <c r="G1886" s="3">
        <v>125.32000000000001</v>
      </c>
      <c r="H1886" s="3">
        <f>G1886*E1886</f>
        <v>751.92000000000007</v>
      </c>
      <c r="I1886">
        <v>1</v>
      </c>
      <c r="J1886" t="s">
        <v>4364</v>
      </c>
    </row>
    <row r="1887" spans="1:10" x14ac:dyDescent="0.55000000000000004">
      <c r="A1887" t="s">
        <v>4149</v>
      </c>
      <c r="B1887" t="s">
        <v>2035</v>
      </c>
      <c r="C1887" t="s">
        <v>179</v>
      </c>
      <c r="D1887" t="s">
        <v>20</v>
      </c>
      <c r="E1887" t="s">
        <v>16</v>
      </c>
      <c r="F1887" t="s">
        <v>11</v>
      </c>
      <c r="G1887" s="3">
        <v>125.32000000000001</v>
      </c>
      <c r="H1887" s="3">
        <f>G1887*E1887</f>
        <v>1503.8400000000001</v>
      </c>
      <c r="I1887">
        <v>1</v>
      </c>
      <c r="J1887" t="s">
        <v>4364</v>
      </c>
    </row>
    <row r="1888" spans="1:10" x14ac:dyDescent="0.55000000000000004">
      <c r="A1888" t="s">
        <v>282</v>
      </c>
      <c r="B1888" t="s">
        <v>283</v>
      </c>
      <c r="C1888" t="s">
        <v>75</v>
      </c>
      <c r="D1888" t="s">
        <v>15</v>
      </c>
      <c r="E1888" t="s">
        <v>10</v>
      </c>
      <c r="F1888" t="s">
        <v>11</v>
      </c>
      <c r="G1888" s="3">
        <v>125.84</v>
      </c>
      <c r="H1888" s="3">
        <f>G1888*E1888</f>
        <v>755.04</v>
      </c>
      <c r="I1888">
        <v>1</v>
      </c>
      <c r="J1888" t="s">
        <v>4364</v>
      </c>
    </row>
    <row r="1889" spans="1:10" x14ac:dyDescent="0.55000000000000004">
      <c r="A1889" t="s">
        <v>4151</v>
      </c>
      <c r="B1889" t="s">
        <v>157</v>
      </c>
      <c r="C1889" t="s">
        <v>85</v>
      </c>
      <c r="D1889" t="s">
        <v>15</v>
      </c>
      <c r="E1889" t="s">
        <v>16</v>
      </c>
      <c r="F1889" t="s">
        <v>11</v>
      </c>
      <c r="G1889" s="3">
        <v>125.97000000000001</v>
      </c>
      <c r="H1889" s="3">
        <f>G1889*E1889</f>
        <v>1511.64</v>
      </c>
      <c r="I1889">
        <v>1</v>
      </c>
      <c r="J1889" t="s">
        <v>4364</v>
      </c>
    </row>
    <row r="1890" spans="1:10" x14ac:dyDescent="0.55000000000000004">
      <c r="A1890" t="s">
        <v>2155</v>
      </c>
      <c r="B1890" t="s">
        <v>2156</v>
      </c>
      <c r="C1890" t="s">
        <v>29</v>
      </c>
      <c r="D1890" t="s">
        <v>20</v>
      </c>
      <c r="E1890" t="s">
        <v>100</v>
      </c>
      <c r="F1890" t="s">
        <v>23</v>
      </c>
      <c r="G1890" s="3">
        <v>126.10000000000001</v>
      </c>
      <c r="H1890" s="3">
        <f>G1890*E1890</f>
        <v>126.10000000000001</v>
      </c>
      <c r="I1890">
        <v>1</v>
      </c>
      <c r="J1890" t="s">
        <v>4364</v>
      </c>
    </row>
    <row r="1891" spans="1:10" x14ac:dyDescent="0.55000000000000004">
      <c r="A1891" t="s">
        <v>185</v>
      </c>
      <c r="B1891" t="s">
        <v>186</v>
      </c>
      <c r="C1891" t="s">
        <v>37</v>
      </c>
      <c r="D1891" t="s">
        <v>9</v>
      </c>
      <c r="E1891" t="s">
        <v>16</v>
      </c>
      <c r="F1891" t="s">
        <v>11</v>
      </c>
      <c r="G1891" s="3">
        <v>126.49</v>
      </c>
      <c r="H1891" s="3">
        <f>G1891*E1891</f>
        <v>1517.8799999999999</v>
      </c>
      <c r="I1891">
        <v>2</v>
      </c>
      <c r="J1891" t="s">
        <v>4364</v>
      </c>
    </row>
    <row r="1892" spans="1:10" x14ac:dyDescent="0.55000000000000004">
      <c r="A1892" t="s">
        <v>1720</v>
      </c>
      <c r="B1892" t="s">
        <v>1489</v>
      </c>
      <c r="C1892" t="s">
        <v>37</v>
      </c>
      <c r="D1892" t="s">
        <v>9</v>
      </c>
      <c r="E1892" t="s">
        <v>16</v>
      </c>
      <c r="F1892" t="s">
        <v>11</v>
      </c>
      <c r="G1892" s="3">
        <v>126.49</v>
      </c>
      <c r="H1892" s="3">
        <f>G1892*E1892</f>
        <v>1517.8799999999999</v>
      </c>
      <c r="I1892">
        <v>3</v>
      </c>
      <c r="J1892" t="s">
        <v>4364</v>
      </c>
    </row>
    <row r="1893" spans="1:10" x14ac:dyDescent="0.55000000000000004">
      <c r="A1893" t="s">
        <v>160</v>
      </c>
      <c r="B1893" t="s">
        <v>161</v>
      </c>
      <c r="C1893" t="s">
        <v>62</v>
      </c>
      <c r="D1893" t="s">
        <v>9</v>
      </c>
      <c r="E1893" t="s">
        <v>10</v>
      </c>
      <c r="F1893" t="s">
        <v>11</v>
      </c>
      <c r="G1893" s="3">
        <v>126.62000000000002</v>
      </c>
      <c r="H1893" s="3">
        <f>G1893*E1893</f>
        <v>759.72000000000014</v>
      </c>
      <c r="I1893">
        <v>2</v>
      </c>
      <c r="J1893" t="s">
        <v>4364</v>
      </c>
    </row>
    <row r="1894" spans="1:10" x14ac:dyDescent="0.55000000000000004">
      <c r="A1894" t="s">
        <v>639</v>
      </c>
      <c r="B1894" t="s">
        <v>640</v>
      </c>
      <c r="C1894" t="s">
        <v>37</v>
      </c>
      <c r="D1894" t="s">
        <v>9</v>
      </c>
      <c r="E1894" t="s">
        <v>10</v>
      </c>
      <c r="F1894" t="s">
        <v>11</v>
      </c>
      <c r="G1894" s="3">
        <v>126.62000000000002</v>
      </c>
      <c r="H1894" s="3">
        <f>G1894*E1894</f>
        <v>759.72000000000014</v>
      </c>
      <c r="I1894">
        <v>1</v>
      </c>
      <c r="J1894" t="s">
        <v>4364</v>
      </c>
    </row>
    <row r="1895" spans="1:10" x14ac:dyDescent="0.55000000000000004">
      <c r="A1895" t="s">
        <v>1106</v>
      </c>
      <c r="B1895" t="s">
        <v>1107</v>
      </c>
      <c r="C1895" t="s">
        <v>48</v>
      </c>
      <c r="D1895" t="s">
        <v>9</v>
      </c>
      <c r="E1895" t="s">
        <v>10</v>
      </c>
      <c r="F1895" t="s">
        <v>11</v>
      </c>
      <c r="G1895" s="3">
        <v>126.62000000000002</v>
      </c>
      <c r="H1895" s="3">
        <f>G1895*E1895</f>
        <v>759.72000000000014</v>
      </c>
      <c r="I1895">
        <v>4</v>
      </c>
      <c r="J1895" t="s">
        <v>4364</v>
      </c>
    </row>
    <row r="1896" spans="1:10" x14ac:dyDescent="0.55000000000000004">
      <c r="A1896" t="s">
        <v>1428</v>
      </c>
      <c r="B1896" t="s">
        <v>1427</v>
      </c>
      <c r="C1896" t="s">
        <v>37</v>
      </c>
      <c r="D1896" t="s">
        <v>20</v>
      </c>
      <c r="E1896" t="s">
        <v>10</v>
      </c>
      <c r="F1896" t="s">
        <v>23</v>
      </c>
      <c r="G1896" s="3">
        <v>126.62000000000002</v>
      </c>
      <c r="H1896" s="3">
        <f>G1896*E1896</f>
        <v>759.72000000000014</v>
      </c>
      <c r="I1896">
        <v>1</v>
      </c>
      <c r="J1896" t="s">
        <v>4364</v>
      </c>
    </row>
    <row r="1897" spans="1:10" x14ac:dyDescent="0.55000000000000004">
      <c r="A1897" t="s">
        <v>1468</v>
      </c>
      <c r="B1897" t="s">
        <v>1469</v>
      </c>
      <c r="C1897" t="s">
        <v>37</v>
      </c>
      <c r="D1897" t="s">
        <v>9</v>
      </c>
      <c r="E1897" t="s">
        <v>10</v>
      </c>
      <c r="F1897" t="s">
        <v>11</v>
      </c>
      <c r="G1897" s="3">
        <v>126.62000000000002</v>
      </c>
      <c r="H1897" s="3">
        <f>G1897*E1897</f>
        <v>759.72000000000014</v>
      </c>
      <c r="I1897">
        <v>4</v>
      </c>
      <c r="J1897" t="s">
        <v>4364</v>
      </c>
    </row>
    <row r="1898" spans="1:10" x14ac:dyDescent="0.55000000000000004">
      <c r="A1898" t="s">
        <v>1522</v>
      </c>
      <c r="B1898" t="s">
        <v>1271</v>
      </c>
      <c r="C1898" t="s">
        <v>37</v>
      </c>
      <c r="D1898" t="s">
        <v>9</v>
      </c>
      <c r="E1898" t="s">
        <v>10</v>
      </c>
      <c r="F1898" t="s">
        <v>11</v>
      </c>
      <c r="G1898" s="3">
        <v>126.62000000000002</v>
      </c>
      <c r="H1898" s="3">
        <f>G1898*E1898</f>
        <v>759.72000000000014</v>
      </c>
      <c r="I1898">
        <v>6</v>
      </c>
      <c r="J1898" t="s">
        <v>4364</v>
      </c>
    </row>
    <row r="1899" spans="1:10" x14ac:dyDescent="0.55000000000000004">
      <c r="A1899" t="s">
        <v>1590</v>
      </c>
      <c r="B1899" t="s">
        <v>1591</v>
      </c>
      <c r="C1899" t="s">
        <v>14</v>
      </c>
      <c r="D1899" t="s">
        <v>9</v>
      </c>
      <c r="E1899" t="s">
        <v>10</v>
      </c>
      <c r="F1899" t="s">
        <v>11</v>
      </c>
      <c r="G1899" s="3">
        <v>126.62000000000002</v>
      </c>
      <c r="H1899" s="3">
        <f>G1899*E1899</f>
        <v>759.72000000000014</v>
      </c>
      <c r="I1899">
        <v>1</v>
      </c>
      <c r="J1899" t="s">
        <v>4364</v>
      </c>
    </row>
    <row r="1900" spans="1:10" x14ac:dyDescent="0.55000000000000004">
      <c r="A1900" t="s">
        <v>2008</v>
      </c>
      <c r="B1900" t="s">
        <v>2009</v>
      </c>
      <c r="C1900" t="s">
        <v>19</v>
      </c>
      <c r="D1900" t="s">
        <v>9</v>
      </c>
      <c r="E1900" t="s">
        <v>10</v>
      </c>
      <c r="F1900" t="s">
        <v>11</v>
      </c>
      <c r="G1900" s="3">
        <v>126.62000000000002</v>
      </c>
      <c r="H1900" s="3">
        <f>G1900*E1900</f>
        <v>759.72000000000014</v>
      </c>
      <c r="I1900">
        <v>1</v>
      </c>
      <c r="J1900" t="s">
        <v>4364</v>
      </c>
    </row>
    <row r="1901" spans="1:10" x14ac:dyDescent="0.55000000000000004">
      <c r="A1901" t="s">
        <v>2050</v>
      </c>
      <c r="B1901" t="s">
        <v>2051</v>
      </c>
      <c r="C1901" t="s">
        <v>136</v>
      </c>
      <c r="D1901" t="s">
        <v>15</v>
      </c>
      <c r="E1901" t="s">
        <v>10</v>
      </c>
      <c r="F1901" t="s">
        <v>23</v>
      </c>
      <c r="G1901" s="3">
        <v>126.62000000000002</v>
      </c>
      <c r="H1901" s="3">
        <f>G1901*E1901</f>
        <v>759.72000000000014</v>
      </c>
      <c r="I1901">
        <v>2</v>
      </c>
      <c r="J1901" t="s">
        <v>4364</v>
      </c>
    </row>
    <row r="1902" spans="1:10" x14ac:dyDescent="0.55000000000000004">
      <c r="A1902" t="s">
        <v>2091</v>
      </c>
      <c r="B1902" t="s">
        <v>2092</v>
      </c>
      <c r="C1902" t="s">
        <v>48</v>
      </c>
      <c r="D1902" t="s">
        <v>20</v>
      </c>
      <c r="E1902" t="s">
        <v>10</v>
      </c>
      <c r="F1902" t="s">
        <v>11</v>
      </c>
      <c r="G1902" s="3">
        <v>126.62000000000002</v>
      </c>
      <c r="H1902" s="3">
        <f>G1902*E1902</f>
        <v>759.72000000000014</v>
      </c>
      <c r="I1902">
        <v>1</v>
      </c>
      <c r="J1902" t="s">
        <v>4364</v>
      </c>
    </row>
    <row r="1903" spans="1:10" x14ac:dyDescent="0.55000000000000004">
      <c r="A1903" t="s">
        <v>2160</v>
      </c>
      <c r="B1903" t="s">
        <v>341</v>
      </c>
      <c r="C1903" t="s">
        <v>19</v>
      </c>
      <c r="D1903" t="s">
        <v>9</v>
      </c>
      <c r="E1903" t="s">
        <v>10</v>
      </c>
      <c r="F1903" t="s">
        <v>11</v>
      </c>
      <c r="G1903" s="3">
        <v>126.62000000000002</v>
      </c>
      <c r="H1903" s="3">
        <f>G1903*E1903</f>
        <v>759.72000000000014</v>
      </c>
      <c r="I1903">
        <v>1</v>
      </c>
      <c r="J1903" t="s">
        <v>4364</v>
      </c>
    </row>
    <row r="1904" spans="1:10" x14ac:dyDescent="0.55000000000000004">
      <c r="A1904" t="s">
        <v>2167</v>
      </c>
      <c r="B1904" t="s">
        <v>2166</v>
      </c>
      <c r="C1904" t="s">
        <v>55</v>
      </c>
      <c r="D1904" t="s">
        <v>9</v>
      </c>
      <c r="E1904" t="s">
        <v>10</v>
      </c>
      <c r="F1904" t="s">
        <v>23</v>
      </c>
      <c r="G1904" s="3">
        <v>126.62000000000002</v>
      </c>
      <c r="H1904" s="3">
        <f>G1904*E1904</f>
        <v>759.72000000000014</v>
      </c>
      <c r="I1904">
        <v>1</v>
      </c>
      <c r="J1904" t="s">
        <v>4364</v>
      </c>
    </row>
    <row r="1905" spans="1:10" x14ac:dyDescent="0.55000000000000004">
      <c r="A1905" t="s">
        <v>2842</v>
      </c>
      <c r="B1905" t="s">
        <v>2843</v>
      </c>
      <c r="C1905" t="s">
        <v>55</v>
      </c>
      <c r="D1905" t="s">
        <v>9</v>
      </c>
      <c r="E1905" t="s">
        <v>10</v>
      </c>
      <c r="F1905" t="s">
        <v>11</v>
      </c>
      <c r="G1905" s="3">
        <v>126.62000000000002</v>
      </c>
      <c r="H1905" s="3">
        <f>G1905*E1905</f>
        <v>759.72000000000014</v>
      </c>
      <c r="I1905">
        <v>10</v>
      </c>
      <c r="J1905" t="s">
        <v>4364</v>
      </c>
    </row>
    <row r="1906" spans="1:10" x14ac:dyDescent="0.55000000000000004">
      <c r="A1906" t="s">
        <v>2867</v>
      </c>
      <c r="B1906" t="s">
        <v>2868</v>
      </c>
      <c r="C1906" t="s">
        <v>48</v>
      </c>
      <c r="D1906" t="s">
        <v>9</v>
      </c>
      <c r="E1906" t="s">
        <v>10</v>
      </c>
      <c r="F1906" t="s">
        <v>11</v>
      </c>
      <c r="G1906" s="3">
        <v>126.62000000000002</v>
      </c>
      <c r="H1906" s="3">
        <f>G1906*E1906</f>
        <v>759.72000000000014</v>
      </c>
      <c r="I1906">
        <v>1</v>
      </c>
      <c r="J1906" t="s">
        <v>4364</v>
      </c>
    </row>
    <row r="1907" spans="1:10" x14ac:dyDescent="0.55000000000000004">
      <c r="A1907" t="s">
        <v>2968</v>
      </c>
      <c r="B1907" t="s">
        <v>2969</v>
      </c>
      <c r="C1907" t="s">
        <v>37</v>
      </c>
      <c r="D1907" t="s">
        <v>533</v>
      </c>
      <c r="E1907" t="s">
        <v>10</v>
      </c>
      <c r="F1907" t="s">
        <v>11</v>
      </c>
      <c r="G1907" s="3">
        <v>126.62000000000002</v>
      </c>
      <c r="H1907" s="3">
        <f>G1907*E1907</f>
        <v>759.72000000000014</v>
      </c>
      <c r="I1907">
        <v>1</v>
      </c>
      <c r="J1907" t="s">
        <v>4364</v>
      </c>
    </row>
    <row r="1908" spans="1:10" x14ac:dyDescent="0.55000000000000004">
      <c r="A1908" t="s">
        <v>3138</v>
      </c>
      <c r="B1908" t="s">
        <v>3139</v>
      </c>
      <c r="C1908" t="s">
        <v>19</v>
      </c>
      <c r="D1908" t="s">
        <v>52</v>
      </c>
      <c r="E1908" t="s">
        <v>10</v>
      </c>
      <c r="F1908" t="s">
        <v>11</v>
      </c>
      <c r="G1908" s="3">
        <v>126.62000000000002</v>
      </c>
      <c r="H1908" s="3">
        <f>G1908*E1908</f>
        <v>759.72000000000014</v>
      </c>
      <c r="I1908">
        <v>3</v>
      </c>
      <c r="J1908" t="s">
        <v>4364</v>
      </c>
    </row>
    <row r="1909" spans="1:10" x14ac:dyDescent="0.55000000000000004">
      <c r="A1909" t="s">
        <v>3410</v>
      </c>
      <c r="B1909" t="s">
        <v>377</v>
      </c>
      <c r="C1909" t="s">
        <v>14</v>
      </c>
      <c r="D1909" t="s">
        <v>52</v>
      </c>
      <c r="E1909" t="s">
        <v>10</v>
      </c>
      <c r="F1909" t="s">
        <v>11</v>
      </c>
      <c r="G1909" s="3">
        <v>126.62000000000002</v>
      </c>
      <c r="H1909" s="3">
        <f>G1909*E1909</f>
        <v>759.72000000000014</v>
      </c>
      <c r="I1909">
        <v>1</v>
      </c>
      <c r="J1909" t="s">
        <v>4364</v>
      </c>
    </row>
    <row r="1910" spans="1:10" x14ac:dyDescent="0.55000000000000004">
      <c r="A1910" t="s">
        <v>3431</v>
      </c>
      <c r="B1910" t="s">
        <v>3432</v>
      </c>
      <c r="C1910" t="s">
        <v>19</v>
      </c>
      <c r="D1910" t="s">
        <v>9</v>
      </c>
      <c r="E1910" t="s">
        <v>10</v>
      </c>
      <c r="F1910" t="s">
        <v>11</v>
      </c>
      <c r="G1910" s="3">
        <v>126.62000000000002</v>
      </c>
      <c r="H1910" s="3">
        <f>G1910*E1910</f>
        <v>759.72000000000014</v>
      </c>
      <c r="I1910">
        <v>1</v>
      </c>
      <c r="J1910" t="s">
        <v>4364</v>
      </c>
    </row>
    <row r="1911" spans="1:10" x14ac:dyDescent="0.55000000000000004">
      <c r="A1911" t="s">
        <v>3629</v>
      </c>
      <c r="B1911" t="s">
        <v>1650</v>
      </c>
      <c r="C1911" t="s">
        <v>34</v>
      </c>
      <c r="D1911" t="s">
        <v>9</v>
      </c>
      <c r="E1911" t="s">
        <v>63</v>
      </c>
      <c r="F1911" t="s">
        <v>11</v>
      </c>
      <c r="G1911" s="3">
        <v>126.62000000000002</v>
      </c>
      <c r="H1911" s="3">
        <f>G1911*E1911</f>
        <v>379.86000000000007</v>
      </c>
      <c r="I1911">
        <v>4</v>
      </c>
      <c r="J1911" t="s">
        <v>4364</v>
      </c>
    </row>
    <row r="1912" spans="1:10" x14ac:dyDescent="0.55000000000000004">
      <c r="A1912" t="s">
        <v>3750</v>
      </c>
      <c r="B1912" t="s">
        <v>3751</v>
      </c>
      <c r="C1912" t="s">
        <v>37</v>
      </c>
      <c r="D1912" t="s">
        <v>9</v>
      </c>
      <c r="E1912" t="s">
        <v>10</v>
      </c>
      <c r="F1912" t="s">
        <v>11</v>
      </c>
      <c r="G1912" s="3">
        <v>126.62000000000002</v>
      </c>
      <c r="H1912" s="3">
        <f>G1912*E1912</f>
        <v>759.72000000000014</v>
      </c>
      <c r="I1912">
        <v>5</v>
      </c>
      <c r="J1912" t="s">
        <v>4364</v>
      </c>
    </row>
    <row r="1913" spans="1:10" x14ac:dyDescent="0.55000000000000004">
      <c r="A1913" t="s">
        <v>3752</v>
      </c>
      <c r="B1913" t="s">
        <v>3753</v>
      </c>
      <c r="C1913" t="s">
        <v>55</v>
      </c>
      <c r="D1913" t="s">
        <v>9</v>
      </c>
      <c r="E1913" t="s">
        <v>10</v>
      </c>
      <c r="F1913" t="s">
        <v>11</v>
      </c>
      <c r="G1913" s="3">
        <v>126.62000000000002</v>
      </c>
      <c r="H1913" s="3">
        <f>G1913*E1913</f>
        <v>759.72000000000014</v>
      </c>
      <c r="I1913">
        <v>2</v>
      </c>
      <c r="J1913" t="s">
        <v>4364</v>
      </c>
    </row>
    <row r="1914" spans="1:10" x14ac:dyDescent="0.55000000000000004">
      <c r="A1914" t="s">
        <v>3825</v>
      </c>
      <c r="B1914" t="s">
        <v>2218</v>
      </c>
      <c r="C1914" t="s">
        <v>62</v>
      </c>
      <c r="D1914" t="s">
        <v>9</v>
      </c>
      <c r="E1914" t="s">
        <v>63</v>
      </c>
      <c r="F1914" t="s">
        <v>11</v>
      </c>
      <c r="G1914" s="3">
        <v>126.62000000000002</v>
      </c>
      <c r="H1914" s="3">
        <f>G1914*E1914</f>
        <v>379.86000000000007</v>
      </c>
      <c r="I1914">
        <v>1</v>
      </c>
      <c r="J1914" t="s">
        <v>4364</v>
      </c>
    </row>
    <row r="1915" spans="1:10" x14ac:dyDescent="0.55000000000000004">
      <c r="A1915" t="s">
        <v>3835</v>
      </c>
      <c r="B1915" t="s">
        <v>3836</v>
      </c>
      <c r="C1915" t="s">
        <v>48</v>
      </c>
      <c r="D1915" t="s">
        <v>9</v>
      </c>
      <c r="E1915" t="s">
        <v>10</v>
      </c>
      <c r="F1915" t="s">
        <v>11</v>
      </c>
      <c r="G1915" s="3">
        <v>126.62000000000002</v>
      </c>
      <c r="H1915" s="3">
        <f>G1915*E1915</f>
        <v>759.72000000000014</v>
      </c>
      <c r="I1915">
        <v>2</v>
      </c>
      <c r="J1915" t="s">
        <v>4364</v>
      </c>
    </row>
    <row r="1916" spans="1:10" x14ac:dyDescent="0.55000000000000004">
      <c r="A1916" t="s">
        <v>3825</v>
      </c>
      <c r="B1916" t="s">
        <v>2218</v>
      </c>
      <c r="C1916" t="s">
        <v>62</v>
      </c>
      <c r="D1916" t="s">
        <v>9</v>
      </c>
      <c r="E1916" t="s">
        <v>63</v>
      </c>
      <c r="F1916" t="s">
        <v>11</v>
      </c>
      <c r="G1916" s="3">
        <v>126.62000000000002</v>
      </c>
      <c r="H1916" s="3">
        <f>G1916*E1916</f>
        <v>379.86000000000007</v>
      </c>
      <c r="I1916">
        <v>1</v>
      </c>
      <c r="J1916" t="s">
        <v>4364</v>
      </c>
    </row>
    <row r="1917" spans="1:10" x14ac:dyDescent="0.55000000000000004">
      <c r="A1917" t="s">
        <v>4256</v>
      </c>
      <c r="B1917" t="s">
        <v>3567</v>
      </c>
      <c r="C1917" t="s">
        <v>19</v>
      </c>
      <c r="D1917" t="s">
        <v>9</v>
      </c>
      <c r="E1917" t="s">
        <v>10</v>
      </c>
      <c r="F1917" t="s">
        <v>11</v>
      </c>
      <c r="G1917" s="3">
        <v>126.62000000000002</v>
      </c>
      <c r="H1917" s="3">
        <f>G1917*E1917</f>
        <v>759.72000000000014</v>
      </c>
      <c r="I1917">
        <v>1</v>
      </c>
      <c r="J1917" t="s">
        <v>4364</v>
      </c>
    </row>
    <row r="1918" spans="1:10" x14ac:dyDescent="0.55000000000000004">
      <c r="A1918" t="s">
        <v>4256</v>
      </c>
      <c r="B1918" t="s">
        <v>3567</v>
      </c>
      <c r="C1918" t="s">
        <v>19</v>
      </c>
      <c r="D1918" t="s">
        <v>9</v>
      </c>
      <c r="E1918" t="s">
        <v>10</v>
      </c>
      <c r="F1918" t="s">
        <v>11</v>
      </c>
      <c r="G1918" s="3">
        <v>126.62000000000002</v>
      </c>
      <c r="H1918" s="3">
        <f>G1918*E1918</f>
        <v>759.72000000000014</v>
      </c>
      <c r="I1918">
        <v>1</v>
      </c>
      <c r="J1918" t="s">
        <v>4364</v>
      </c>
    </row>
    <row r="1919" spans="1:10" x14ac:dyDescent="0.55000000000000004">
      <c r="A1919" t="s">
        <v>4266</v>
      </c>
      <c r="B1919" t="s">
        <v>2297</v>
      </c>
      <c r="C1919" t="s">
        <v>42</v>
      </c>
      <c r="D1919" t="s">
        <v>20</v>
      </c>
      <c r="E1919" t="s">
        <v>10</v>
      </c>
      <c r="F1919" t="s">
        <v>23</v>
      </c>
      <c r="G1919" s="3">
        <v>126.62000000000002</v>
      </c>
      <c r="H1919" s="3">
        <f>G1919*E1919</f>
        <v>759.72000000000014</v>
      </c>
      <c r="I1919">
        <v>1</v>
      </c>
      <c r="J1919" t="s">
        <v>4364</v>
      </c>
    </row>
    <row r="1920" spans="1:10" x14ac:dyDescent="0.55000000000000004">
      <c r="A1920" t="s">
        <v>4266</v>
      </c>
      <c r="B1920" t="s">
        <v>2297</v>
      </c>
      <c r="C1920" t="s">
        <v>42</v>
      </c>
      <c r="D1920" t="s">
        <v>20</v>
      </c>
      <c r="E1920" t="s">
        <v>10</v>
      </c>
      <c r="F1920" t="s">
        <v>23</v>
      </c>
      <c r="G1920" s="3">
        <v>126.62000000000002</v>
      </c>
      <c r="H1920" s="3">
        <f>G1920*E1920</f>
        <v>759.72000000000014</v>
      </c>
      <c r="I1920">
        <v>1</v>
      </c>
      <c r="J1920" t="s">
        <v>4364</v>
      </c>
    </row>
    <row r="1921" spans="1:10" x14ac:dyDescent="0.55000000000000004">
      <c r="A1921" t="s">
        <v>2622</v>
      </c>
      <c r="B1921" t="s">
        <v>2623</v>
      </c>
      <c r="C1921" t="s">
        <v>42</v>
      </c>
      <c r="D1921" t="s">
        <v>9</v>
      </c>
      <c r="E1921" t="s">
        <v>10</v>
      </c>
      <c r="F1921" t="s">
        <v>11</v>
      </c>
      <c r="G1921" s="3">
        <v>127.4</v>
      </c>
      <c r="H1921" s="3">
        <f>G1921*E1921</f>
        <v>764.40000000000009</v>
      </c>
      <c r="I1921">
        <v>6</v>
      </c>
      <c r="J1921" t="s">
        <v>4364</v>
      </c>
    </row>
    <row r="1922" spans="1:10" x14ac:dyDescent="0.55000000000000004">
      <c r="A1922" t="s">
        <v>1038</v>
      </c>
      <c r="B1922" t="s">
        <v>1039</v>
      </c>
      <c r="C1922" t="s">
        <v>62</v>
      </c>
      <c r="D1922" t="s">
        <v>9</v>
      </c>
      <c r="E1922" t="s">
        <v>10</v>
      </c>
      <c r="F1922" t="s">
        <v>11</v>
      </c>
      <c r="G1922" s="3">
        <v>127.66000000000001</v>
      </c>
      <c r="H1922" s="3">
        <f>G1922*E1922</f>
        <v>765.96</v>
      </c>
      <c r="I1922">
        <v>2</v>
      </c>
      <c r="J1922" t="s">
        <v>4364</v>
      </c>
    </row>
    <row r="1923" spans="1:10" x14ac:dyDescent="0.55000000000000004">
      <c r="A1923" t="s">
        <v>1525</v>
      </c>
      <c r="B1923" t="s">
        <v>1347</v>
      </c>
      <c r="C1923" t="s">
        <v>37</v>
      </c>
      <c r="D1923" t="s">
        <v>20</v>
      </c>
      <c r="E1923" t="s">
        <v>63</v>
      </c>
      <c r="F1923" t="s">
        <v>23</v>
      </c>
      <c r="G1923" s="3">
        <v>127.66000000000001</v>
      </c>
      <c r="H1923" s="3">
        <f>G1923*E1923</f>
        <v>382.98</v>
      </c>
      <c r="I1923">
        <v>12</v>
      </c>
      <c r="J1923" t="s">
        <v>4364</v>
      </c>
    </row>
    <row r="1924" spans="1:10" x14ac:dyDescent="0.55000000000000004">
      <c r="A1924" t="s">
        <v>822</v>
      </c>
      <c r="B1924" t="s">
        <v>823</v>
      </c>
      <c r="C1924" t="s">
        <v>55</v>
      </c>
      <c r="D1924" t="s">
        <v>9</v>
      </c>
      <c r="E1924" t="s">
        <v>10</v>
      </c>
      <c r="F1924" t="s">
        <v>11</v>
      </c>
      <c r="G1924" s="3">
        <v>127.92000000000002</v>
      </c>
      <c r="H1924" s="3">
        <f>G1924*E1924</f>
        <v>767.5200000000001</v>
      </c>
      <c r="I1924">
        <v>1</v>
      </c>
      <c r="J1924" t="s">
        <v>4364</v>
      </c>
    </row>
    <row r="1925" spans="1:10" x14ac:dyDescent="0.55000000000000004">
      <c r="A1925" t="s">
        <v>1307</v>
      </c>
      <c r="B1925" t="s">
        <v>1257</v>
      </c>
      <c r="C1925" t="s">
        <v>62</v>
      </c>
      <c r="D1925" t="s">
        <v>9</v>
      </c>
      <c r="E1925" t="s">
        <v>10</v>
      </c>
      <c r="F1925" t="s">
        <v>11</v>
      </c>
      <c r="G1925" s="3">
        <v>127.92000000000002</v>
      </c>
      <c r="H1925" s="3">
        <f>G1925*E1925</f>
        <v>767.5200000000001</v>
      </c>
      <c r="I1925">
        <v>5</v>
      </c>
      <c r="J1925" t="s">
        <v>4364</v>
      </c>
    </row>
    <row r="1926" spans="1:10" x14ac:dyDescent="0.55000000000000004">
      <c r="A1926" t="s">
        <v>1445</v>
      </c>
      <c r="B1926" t="s">
        <v>1446</v>
      </c>
      <c r="C1926" t="s">
        <v>29</v>
      </c>
      <c r="D1926" t="s">
        <v>20</v>
      </c>
      <c r="E1926" t="s">
        <v>10</v>
      </c>
      <c r="F1926" t="s">
        <v>11</v>
      </c>
      <c r="G1926" s="3">
        <v>127.92000000000002</v>
      </c>
      <c r="H1926" s="3">
        <f>G1926*E1926</f>
        <v>767.5200000000001</v>
      </c>
      <c r="I1926">
        <v>9</v>
      </c>
      <c r="J1926" t="s">
        <v>4364</v>
      </c>
    </row>
    <row r="1927" spans="1:10" x14ac:dyDescent="0.55000000000000004">
      <c r="A1927" t="s">
        <v>1875</v>
      </c>
      <c r="B1927" t="s">
        <v>1874</v>
      </c>
      <c r="C1927" t="s">
        <v>14</v>
      </c>
      <c r="D1927" t="s">
        <v>9</v>
      </c>
      <c r="E1927" t="s">
        <v>10</v>
      </c>
      <c r="F1927" t="s">
        <v>11</v>
      </c>
      <c r="G1927" s="3">
        <v>127.92000000000002</v>
      </c>
      <c r="H1927" s="3">
        <f>G1927*E1927</f>
        <v>767.5200000000001</v>
      </c>
      <c r="I1927">
        <v>2</v>
      </c>
      <c r="J1927" t="s">
        <v>4364</v>
      </c>
    </row>
    <row r="1928" spans="1:10" x14ac:dyDescent="0.55000000000000004">
      <c r="A1928" t="s">
        <v>2139</v>
      </c>
      <c r="B1928" t="s">
        <v>2140</v>
      </c>
      <c r="C1928" t="s">
        <v>48</v>
      </c>
      <c r="D1928" t="s">
        <v>9</v>
      </c>
      <c r="E1928" t="s">
        <v>10</v>
      </c>
      <c r="F1928" t="s">
        <v>11</v>
      </c>
      <c r="G1928" s="3">
        <v>127.92000000000002</v>
      </c>
      <c r="H1928" s="3">
        <f>G1928*E1928</f>
        <v>767.5200000000001</v>
      </c>
      <c r="I1928">
        <v>2</v>
      </c>
      <c r="J1928" t="s">
        <v>4364</v>
      </c>
    </row>
    <row r="1929" spans="1:10" x14ac:dyDescent="0.55000000000000004">
      <c r="A1929" t="s">
        <v>3607</v>
      </c>
      <c r="B1929" t="s">
        <v>255</v>
      </c>
      <c r="C1929" t="s">
        <v>75</v>
      </c>
      <c r="D1929" t="s">
        <v>9</v>
      </c>
      <c r="E1929" t="s">
        <v>10</v>
      </c>
      <c r="F1929" t="s">
        <v>11</v>
      </c>
      <c r="G1929" s="3">
        <v>127.92000000000002</v>
      </c>
      <c r="H1929" s="3">
        <f>G1929*E1929</f>
        <v>767.5200000000001</v>
      </c>
      <c r="I1929">
        <v>1</v>
      </c>
      <c r="J1929" t="s">
        <v>4364</v>
      </c>
    </row>
    <row r="1930" spans="1:10" x14ac:dyDescent="0.55000000000000004">
      <c r="A1930" t="s">
        <v>3965</v>
      </c>
      <c r="B1930" t="s">
        <v>3966</v>
      </c>
      <c r="C1930" t="s">
        <v>48</v>
      </c>
      <c r="D1930" t="s">
        <v>9</v>
      </c>
      <c r="E1930" t="s">
        <v>10</v>
      </c>
      <c r="F1930" t="s">
        <v>11</v>
      </c>
      <c r="G1930" s="3">
        <v>127.92000000000002</v>
      </c>
      <c r="H1930" s="3">
        <f>G1930*E1930</f>
        <v>767.5200000000001</v>
      </c>
      <c r="I1930">
        <v>2</v>
      </c>
      <c r="J1930" t="s">
        <v>4364</v>
      </c>
    </row>
    <row r="1931" spans="1:10" x14ac:dyDescent="0.55000000000000004">
      <c r="A1931" t="s">
        <v>3066</v>
      </c>
      <c r="B1931" t="s">
        <v>958</v>
      </c>
      <c r="C1931" t="s">
        <v>48</v>
      </c>
      <c r="D1931" t="s">
        <v>15</v>
      </c>
      <c r="E1931" t="s">
        <v>10</v>
      </c>
      <c r="F1931" t="s">
        <v>11</v>
      </c>
      <c r="G1931" s="3">
        <v>128.18</v>
      </c>
      <c r="H1931" s="3">
        <f>G1931*E1931</f>
        <v>769.08</v>
      </c>
      <c r="I1931">
        <v>5</v>
      </c>
      <c r="J1931" t="s">
        <v>4364</v>
      </c>
    </row>
    <row r="1932" spans="1:10" x14ac:dyDescent="0.55000000000000004">
      <c r="A1932" t="s">
        <v>1083</v>
      </c>
      <c r="B1932" t="s">
        <v>275</v>
      </c>
      <c r="C1932" t="s">
        <v>26</v>
      </c>
      <c r="D1932" t="s">
        <v>9</v>
      </c>
      <c r="E1932" t="s">
        <v>10</v>
      </c>
      <c r="F1932" t="s">
        <v>11</v>
      </c>
      <c r="G1932" s="3">
        <v>128.44</v>
      </c>
      <c r="H1932" s="3">
        <f>G1932*E1932</f>
        <v>770.64</v>
      </c>
      <c r="I1932">
        <v>1</v>
      </c>
      <c r="J1932" t="s">
        <v>4364</v>
      </c>
    </row>
    <row r="1933" spans="1:10" x14ac:dyDescent="0.55000000000000004">
      <c r="A1933" t="s">
        <v>3513</v>
      </c>
      <c r="B1933" t="s">
        <v>3514</v>
      </c>
      <c r="C1933" t="s">
        <v>19</v>
      </c>
      <c r="D1933" t="s">
        <v>9</v>
      </c>
      <c r="E1933" t="s">
        <v>10</v>
      </c>
      <c r="F1933" t="s">
        <v>11</v>
      </c>
      <c r="G1933" s="3">
        <v>128.44</v>
      </c>
      <c r="H1933" s="3">
        <f>G1933*E1933</f>
        <v>770.64</v>
      </c>
      <c r="I1933">
        <v>1</v>
      </c>
      <c r="J1933" t="s">
        <v>4364</v>
      </c>
    </row>
    <row r="1934" spans="1:10" x14ac:dyDescent="0.55000000000000004">
      <c r="A1934" t="s">
        <v>662</v>
      </c>
      <c r="B1934" t="s">
        <v>663</v>
      </c>
      <c r="C1934" t="s">
        <v>75</v>
      </c>
      <c r="D1934" t="s">
        <v>9</v>
      </c>
      <c r="E1934" t="s">
        <v>10</v>
      </c>
      <c r="F1934" t="s">
        <v>11</v>
      </c>
      <c r="G1934" s="3">
        <v>129.22</v>
      </c>
      <c r="H1934" s="3">
        <f>G1934*E1934</f>
        <v>775.31999999999994</v>
      </c>
      <c r="I1934">
        <v>1</v>
      </c>
      <c r="J1934" t="s">
        <v>4364</v>
      </c>
    </row>
    <row r="1935" spans="1:10" x14ac:dyDescent="0.55000000000000004">
      <c r="A1935" t="s">
        <v>954</v>
      </c>
      <c r="B1935" t="s">
        <v>661</v>
      </c>
      <c r="C1935" t="s">
        <v>48</v>
      </c>
      <c r="D1935" t="s">
        <v>9</v>
      </c>
      <c r="E1935" t="s">
        <v>10</v>
      </c>
      <c r="F1935" t="s">
        <v>11</v>
      </c>
      <c r="G1935" s="3">
        <v>129.22</v>
      </c>
      <c r="H1935" s="3">
        <f>G1935*E1935</f>
        <v>775.31999999999994</v>
      </c>
      <c r="I1935">
        <v>2</v>
      </c>
      <c r="J1935" t="s">
        <v>4364</v>
      </c>
    </row>
    <row r="1936" spans="1:10" x14ac:dyDescent="0.55000000000000004">
      <c r="A1936" t="s">
        <v>1017</v>
      </c>
      <c r="B1936" t="s">
        <v>661</v>
      </c>
      <c r="C1936" t="s">
        <v>55</v>
      </c>
      <c r="D1936" t="s">
        <v>9</v>
      </c>
      <c r="E1936" t="s">
        <v>10</v>
      </c>
      <c r="F1936" t="s">
        <v>11</v>
      </c>
      <c r="G1936" s="3">
        <v>129.22</v>
      </c>
      <c r="H1936" s="3">
        <f>G1936*E1936</f>
        <v>775.31999999999994</v>
      </c>
      <c r="I1936">
        <v>4</v>
      </c>
      <c r="J1936" t="s">
        <v>4364</v>
      </c>
    </row>
    <row r="1937" spans="1:10" x14ac:dyDescent="0.55000000000000004">
      <c r="A1937" t="s">
        <v>1821</v>
      </c>
      <c r="B1937" t="s">
        <v>1822</v>
      </c>
      <c r="C1937" t="s">
        <v>29</v>
      </c>
      <c r="D1937" t="s">
        <v>20</v>
      </c>
      <c r="E1937" t="s">
        <v>10</v>
      </c>
      <c r="F1937" t="s">
        <v>11</v>
      </c>
      <c r="G1937" s="3">
        <v>129.22</v>
      </c>
      <c r="H1937" s="3">
        <f>G1937*E1937</f>
        <v>775.31999999999994</v>
      </c>
      <c r="I1937">
        <v>2</v>
      </c>
      <c r="J1937" t="s">
        <v>4364</v>
      </c>
    </row>
    <row r="1938" spans="1:10" x14ac:dyDescent="0.55000000000000004">
      <c r="A1938" t="s">
        <v>585</v>
      </c>
      <c r="B1938" t="s">
        <v>586</v>
      </c>
      <c r="C1938" t="s">
        <v>48</v>
      </c>
      <c r="D1938" t="s">
        <v>9</v>
      </c>
      <c r="E1938" t="s">
        <v>10</v>
      </c>
      <c r="F1938" t="s">
        <v>11</v>
      </c>
      <c r="G1938" s="3">
        <v>131.69</v>
      </c>
      <c r="H1938" s="3">
        <f>G1938*E1938</f>
        <v>790.14</v>
      </c>
      <c r="I1938">
        <v>3</v>
      </c>
      <c r="J1938" t="s">
        <v>4364</v>
      </c>
    </row>
    <row r="1939" spans="1:10" x14ac:dyDescent="0.55000000000000004">
      <c r="A1939" t="s">
        <v>2911</v>
      </c>
      <c r="B1939" t="s">
        <v>2912</v>
      </c>
      <c r="C1939" t="s">
        <v>48</v>
      </c>
      <c r="D1939" t="s">
        <v>9</v>
      </c>
      <c r="E1939" t="s">
        <v>10</v>
      </c>
      <c r="F1939" t="s">
        <v>11</v>
      </c>
      <c r="G1939" s="3">
        <v>131.69</v>
      </c>
      <c r="H1939" s="3">
        <f>G1939*E1939</f>
        <v>790.14</v>
      </c>
      <c r="I1939">
        <v>15</v>
      </c>
      <c r="J1939" t="s">
        <v>4364</v>
      </c>
    </row>
    <row r="1940" spans="1:10" x14ac:dyDescent="0.55000000000000004">
      <c r="A1940" t="s">
        <v>3029</v>
      </c>
      <c r="B1940" t="s">
        <v>3028</v>
      </c>
      <c r="C1940" t="s">
        <v>75</v>
      </c>
      <c r="D1940" t="s">
        <v>15</v>
      </c>
      <c r="E1940" t="s">
        <v>63</v>
      </c>
      <c r="F1940" t="s">
        <v>23</v>
      </c>
      <c r="G1940" s="3">
        <v>131.69</v>
      </c>
      <c r="H1940" s="3">
        <f>G1940*E1940</f>
        <v>395.07</v>
      </c>
      <c r="I1940">
        <v>4</v>
      </c>
      <c r="J1940" t="s">
        <v>4364</v>
      </c>
    </row>
    <row r="1941" spans="1:10" x14ac:dyDescent="0.55000000000000004">
      <c r="A1941" t="s">
        <v>4214</v>
      </c>
      <c r="B1941" t="s">
        <v>4215</v>
      </c>
      <c r="C1941" t="s">
        <v>48</v>
      </c>
      <c r="D1941" t="s">
        <v>9</v>
      </c>
      <c r="E1941" t="s">
        <v>63</v>
      </c>
      <c r="F1941" t="s">
        <v>11</v>
      </c>
      <c r="G1941" s="3">
        <v>131.69</v>
      </c>
      <c r="H1941" s="3">
        <f>G1941*E1941</f>
        <v>395.07</v>
      </c>
      <c r="I1941">
        <v>1</v>
      </c>
      <c r="J1941" t="s">
        <v>4364</v>
      </c>
    </row>
    <row r="1942" spans="1:10" x14ac:dyDescent="0.55000000000000004">
      <c r="A1942" t="s">
        <v>231</v>
      </c>
      <c r="B1942" t="s">
        <v>232</v>
      </c>
      <c r="C1942" t="s">
        <v>42</v>
      </c>
      <c r="D1942" t="s">
        <v>15</v>
      </c>
      <c r="E1942" t="s">
        <v>10</v>
      </c>
      <c r="F1942" t="s">
        <v>11</v>
      </c>
      <c r="G1942" s="3">
        <v>131.95000000000002</v>
      </c>
      <c r="H1942" s="3">
        <f>G1942*E1942</f>
        <v>791.7</v>
      </c>
      <c r="I1942">
        <v>6</v>
      </c>
      <c r="J1942" t="s">
        <v>4364</v>
      </c>
    </row>
    <row r="1943" spans="1:10" x14ac:dyDescent="0.55000000000000004">
      <c r="A1943" t="s">
        <v>1256</v>
      </c>
      <c r="B1943" t="s">
        <v>1257</v>
      </c>
      <c r="C1943" t="s">
        <v>48</v>
      </c>
      <c r="D1943" t="s">
        <v>9</v>
      </c>
      <c r="E1943" t="s">
        <v>10</v>
      </c>
      <c r="F1943" t="s">
        <v>11</v>
      </c>
      <c r="G1943" s="3">
        <v>131.95000000000002</v>
      </c>
      <c r="H1943" s="3">
        <f>G1943*E1943</f>
        <v>791.7</v>
      </c>
      <c r="I1943">
        <v>8</v>
      </c>
      <c r="J1943" t="s">
        <v>4364</v>
      </c>
    </row>
    <row r="1944" spans="1:10" x14ac:dyDescent="0.55000000000000004">
      <c r="A1944" t="s">
        <v>1519</v>
      </c>
      <c r="B1944" t="s">
        <v>1269</v>
      </c>
      <c r="C1944" t="s">
        <v>37</v>
      </c>
      <c r="D1944" t="s">
        <v>9</v>
      </c>
      <c r="E1944" t="s">
        <v>10</v>
      </c>
      <c r="F1944" t="s">
        <v>11</v>
      </c>
      <c r="G1944" s="3">
        <v>131.95000000000002</v>
      </c>
      <c r="H1944" s="3">
        <f>G1944*E1944</f>
        <v>791.7</v>
      </c>
      <c r="I1944">
        <v>11</v>
      </c>
      <c r="J1944" t="s">
        <v>4364</v>
      </c>
    </row>
    <row r="1945" spans="1:10" x14ac:dyDescent="0.55000000000000004">
      <c r="A1945" t="s">
        <v>1909</v>
      </c>
      <c r="B1945" t="s">
        <v>1910</v>
      </c>
      <c r="C1945" t="s">
        <v>37</v>
      </c>
      <c r="D1945" t="s">
        <v>9</v>
      </c>
      <c r="E1945" t="s">
        <v>10</v>
      </c>
      <c r="F1945" t="s">
        <v>11</v>
      </c>
      <c r="G1945" s="3">
        <v>131.95000000000002</v>
      </c>
      <c r="H1945" s="3">
        <f>G1945*E1945</f>
        <v>791.7</v>
      </c>
      <c r="I1945">
        <v>3</v>
      </c>
      <c r="J1945" t="s">
        <v>4364</v>
      </c>
    </row>
    <row r="1946" spans="1:10" x14ac:dyDescent="0.55000000000000004">
      <c r="A1946" t="s">
        <v>2268</v>
      </c>
      <c r="B1946" t="s">
        <v>2269</v>
      </c>
      <c r="C1946" t="s">
        <v>34</v>
      </c>
      <c r="D1946" t="s">
        <v>9</v>
      </c>
      <c r="E1946" t="s">
        <v>10</v>
      </c>
      <c r="F1946" t="s">
        <v>11</v>
      </c>
      <c r="G1946" s="3">
        <v>131.95000000000002</v>
      </c>
      <c r="H1946" s="3">
        <f>G1946*E1946</f>
        <v>791.7</v>
      </c>
      <c r="I1946">
        <v>3</v>
      </c>
      <c r="J1946" t="s">
        <v>4364</v>
      </c>
    </row>
    <row r="1947" spans="1:10" x14ac:dyDescent="0.55000000000000004">
      <c r="A1947" t="s">
        <v>3233</v>
      </c>
      <c r="B1947" t="s">
        <v>3234</v>
      </c>
      <c r="C1947" t="s">
        <v>14</v>
      </c>
      <c r="D1947" t="s">
        <v>9</v>
      </c>
      <c r="E1947" t="s">
        <v>10</v>
      </c>
      <c r="F1947" t="s">
        <v>11</v>
      </c>
      <c r="G1947" s="3">
        <v>131.95000000000002</v>
      </c>
      <c r="H1947" s="3">
        <f>G1947*E1947</f>
        <v>791.7</v>
      </c>
      <c r="I1947">
        <v>1</v>
      </c>
      <c r="J1947" t="s">
        <v>4364</v>
      </c>
    </row>
    <row r="1948" spans="1:10" x14ac:dyDescent="0.55000000000000004">
      <c r="A1948" t="s">
        <v>3534</v>
      </c>
      <c r="B1948" t="s">
        <v>3535</v>
      </c>
      <c r="C1948" t="s">
        <v>14</v>
      </c>
      <c r="D1948" t="s">
        <v>9</v>
      </c>
      <c r="E1948" t="s">
        <v>10</v>
      </c>
      <c r="F1948" t="s">
        <v>11</v>
      </c>
      <c r="G1948" s="3">
        <v>131.95000000000002</v>
      </c>
      <c r="H1948" s="3">
        <f>G1948*E1948</f>
        <v>791.7</v>
      </c>
      <c r="I1948">
        <v>1</v>
      </c>
      <c r="J1948" t="s">
        <v>4364</v>
      </c>
    </row>
    <row r="1949" spans="1:10" x14ac:dyDescent="0.55000000000000004">
      <c r="A1949" t="s">
        <v>3895</v>
      </c>
      <c r="B1949" t="s">
        <v>3896</v>
      </c>
      <c r="C1949" t="s">
        <v>48</v>
      </c>
      <c r="D1949" t="s">
        <v>9</v>
      </c>
      <c r="E1949" t="s">
        <v>10</v>
      </c>
      <c r="F1949" t="s">
        <v>11</v>
      </c>
      <c r="G1949" s="3">
        <v>131.95000000000002</v>
      </c>
      <c r="H1949" s="3">
        <f>G1949*E1949</f>
        <v>791.7</v>
      </c>
      <c r="I1949">
        <v>2</v>
      </c>
      <c r="J1949" t="s">
        <v>4364</v>
      </c>
    </row>
    <row r="1950" spans="1:10" x14ac:dyDescent="0.55000000000000004">
      <c r="A1950" t="s">
        <v>2922</v>
      </c>
      <c r="B1950" t="s">
        <v>2923</v>
      </c>
      <c r="C1950" t="s">
        <v>62</v>
      </c>
      <c r="D1950" t="s">
        <v>9</v>
      </c>
      <c r="E1950" t="s">
        <v>10</v>
      </c>
      <c r="F1950" t="s">
        <v>11</v>
      </c>
      <c r="G1950" s="3">
        <v>132.21</v>
      </c>
      <c r="H1950" s="3">
        <f>G1950*E1950</f>
        <v>793.26</v>
      </c>
      <c r="I1950">
        <v>1</v>
      </c>
      <c r="J1950" t="s">
        <v>4364</v>
      </c>
    </row>
    <row r="1951" spans="1:10" x14ac:dyDescent="0.55000000000000004">
      <c r="A1951" t="s">
        <v>1938</v>
      </c>
      <c r="B1951" t="s">
        <v>1939</v>
      </c>
      <c r="C1951" t="s">
        <v>48</v>
      </c>
      <c r="D1951" t="s">
        <v>9</v>
      </c>
      <c r="E1951" t="s">
        <v>10</v>
      </c>
      <c r="F1951" t="s">
        <v>11</v>
      </c>
      <c r="G1951" s="3">
        <v>132.72999999999999</v>
      </c>
      <c r="H1951" s="3">
        <f>G1951*E1951</f>
        <v>796.37999999999988</v>
      </c>
      <c r="I1951">
        <v>3</v>
      </c>
      <c r="J1951" t="s">
        <v>4364</v>
      </c>
    </row>
    <row r="1952" spans="1:10" x14ac:dyDescent="0.55000000000000004">
      <c r="A1952" t="s">
        <v>1969</v>
      </c>
      <c r="B1952" t="s">
        <v>1970</v>
      </c>
      <c r="C1952" t="s">
        <v>48</v>
      </c>
      <c r="D1952" t="s">
        <v>9</v>
      </c>
      <c r="E1952" t="s">
        <v>10</v>
      </c>
      <c r="F1952" t="s">
        <v>11</v>
      </c>
      <c r="G1952" s="3">
        <v>132.72999999999999</v>
      </c>
      <c r="H1952" s="3">
        <f>G1952*E1952</f>
        <v>796.37999999999988</v>
      </c>
      <c r="I1952">
        <v>2</v>
      </c>
      <c r="J1952" t="s">
        <v>4364</v>
      </c>
    </row>
    <row r="1953" spans="1:10" x14ac:dyDescent="0.55000000000000004">
      <c r="A1953" t="s">
        <v>228</v>
      </c>
      <c r="B1953" t="s">
        <v>210</v>
      </c>
      <c r="C1953" t="s">
        <v>48</v>
      </c>
      <c r="D1953" t="s">
        <v>15</v>
      </c>
      <c r="E1953" t="s">
        <v>10</v>
      </c>
      <c r="F1953" t="s">
        <v>11</v>
      </c>
      <c r="G1953" s="3">
        <v>132.99</v>
      </c>
      <c r="H1953" s="3">
        <f>G1953*E1953</f>
        <v>797.94</v>
      </c>
      <c r="I1953">
        <v>1</v>
      </c>
      <c r="J1953" t="s">
        <v>4364</v>
      </c>
    </row>
    <row r="1954" spans="1:10" x14ac:dyDescent="0.55000000000000004">
      <c r="A1954" t="s">
        <v>2239</v>
      </c>
      <c r="B1954" t="s">
        <v>2240</v>
      </c>
      <c r="C1954" t="s">
        <v>48</v>
      </c>
      <c r="D1954" t="s">
        <v>9</v>
      </c>
      <c r="E1954" t="s">
        <v>10</v>
      </c>
      <c r="F1954" t="s">
        <v>11</v>
      </c>
      <c r="G1954" s="3">
        <v>132.99</v>
      </c>
      <c r="H1954" s="3">
        <f>G1954*E1954</f>
        <v>797.94</v>
      </c>
      <c r="I1954">
        <v>1</v>
      </c>
      <c r="J1954" t="s">
        <v>4364</v>
      </c>
    </row>
    <row r="1955" spans="1:10" x14ac:dyDescent="0.55000000000000004">
      <c r="A1955" t="s">
        <v>3738</v>
      </c>
      <c r="B1955" t="s">
        <v>3739</v>
      </c>
      <c r="C1955" t="s">
        <v>19</v>
      </c>
      <c r="D1955" t="s">
        <v>9</v>
      </c>
      <c r="E1955" t="s">
        <v>10</v>
      </c>
      <c r="F1955" t="s">
        <v>11</v>
      </c>
      <c r="G1955" s="3">
        <v>132.99</v>
      </c>
      <c r="H1955" s="3">
        <f>G1955*E1955</f>
        <v>797.94</v>
      </c>
      <c r="I1955">
        <v>1</v>
      </c>
      <c r="J1955" t="s">
        <v>4364</v>
      </c>
    </row>
    <row r="1956" spans="1:10" x14ac:dyDescent="0.55000000000000004">
      <c r="A1956" t="s">
        <v>340</v>
      </c>
      <c r="B1956" t="s">
        <v>341</v>
      </c>
      <c r="C1956" t="s">
        <v>14</v>
      </c>
      <c r="D1956" t="s">
        <v>9</v>
      </c>
      <c r="E1956" t="s">
        <v>10</v>
      </c>
      <c r="F1956" t="s">
        <v>11</v>
      </c>
      <c r="G1956" s="3">
        <v>133.25</v>
      </c>
      <c r="H1956" s="3">
        <f>G1956*E1956</f>
        <v>799.5</v>
      </c>
      <c r="I1956">
        <v>1</v>
      </c>
      <c r="J1956" t="s">
        <v>4364</v>
      </c>
    </row>
    <row r="1957" spans="1:10" x14ac:dyDescent="0.55000000000000004">
      <c r="A1957" t="s">
        <v>799</v>
      </c>
      <c r="B1957" t="s">
        <v>800</v>
      </c>
      <c r="C1957" t="s">
        <v>55</v>
      </c>
      <c r="D1957" t="s">
        <v>9</v>
      </c>
      <c r="E1957" t="s">
        <v>10</v>
      </c>
      <c r="F1957" t="s">
        <v>11</v>
      </c>
      <c r="G1957" s="3">
        <v>133.25</v>
      </c>
      <c r="H1957" s="3">
        <f>G1957*E1957</f>
        <v>799.5</v>
      </c>
      <c r="I1957">
        <v>1</v>
      </c>
      <c r="J1957" t="s">
        <v>4364</v>
      </c>
    </row>
    <row r="1958" spans="1:10" x14ac:dyDescent="0.55000000000000004">
      <c r="A1958" t="s">
        <v>1072</v>
      </c>
      <c r="B1958" t="s">
        <v>508</v>
      </c>
      <c r="C1958" t="s">
        <v>19</v>
      </c>
      <c r="D1958" t="s">
        <v>52</v>
      </c>
      <c r="E1958" t="s">
        <v>10</v>
      </c>
      <c r="F1958" t="s">
        <v>11</v>
      </c>
      <c r="G1958" s="3">
        <v>133.25</v>
      </c>
      <c r="H1958" s="3">
        <f>G1958*E1958</f>
        <v>799.5</v>
      </c>
      <c r="I1958">
        <v>1</v>
      </c>
      <c r="J1958" t="s">
        <v>4364</v>
      </c>
    </row>
    <row r="1959" spans="1:10" x14ac:dyDescent="0.55000000000000004">
      <c r="A1959" t="s">
        <v>1093</v>
      </c>
      <c r="B1959" t="s">
        <v>1094</v>
      </c>
      <c r="C1959" t="s">
        <v>42</v>
      </c>
      <c r="D1959" t="s">
        <v>52</v>
      </c>
      <c r="E1959" t="s">
        <v>10</v>
      </c>
      <c r="F1959" t="s">
        <v>11</v>
      </c>
      <c r="G1959" s="3">
        <v>133.25</v>
      </c>
      <c r="H1959" s="3">
        <f>G1959*E1959</f>
        <v>799.5</v>
      </c>
      <c r="I1959">
        <v>10</v>
      </c>
      <c r="J1959" t="s">
        <v>4364</v>
      </c>
    </row>
    <row r="1960" spans="1:10" x14ac:dyDescent="0.55000000000000004">
      <c r="A1960" t="s">
        <v>1113</v>
      </c>
      <c r="B1960" t="s">
        <v>1114</v>
      </c>
      <c r="C1960" t="s">
        <v>62</v>
      </c>
      <c r="D1960" t="s">
        <v>9</v>
      </c>
      <c r="E1960" t="s">
        <v>10</v>
      </c>
      <c r="F1960" t="s">
        <v>11</v>
      </c>
      <c r="G1960" s="3">
        <v>133.25</v>
      </c>
      <c r="H1960" s="3">
        <f>G1960*E1960</f>
        <v>799.5</v>
      </c>
      <c r="I1960">
        <v>1</v>
      </c>
      <c r="J1960" t="s">
        <v>4364</v>
      </c>
    </row>
    <row r="1961" spans="1:10" x14ac:dyDescent="0.55000000000000004">
      <c r="A1961" t="s">
        <v>1161</v>
      </c>
      <c r="B1961" t="s">
        <v>1162</v>
      </c>
      <c r="C1961" t="s">
        <v>48</v>
      </c>
      <c r="D1961" t="s">
        <v>9</v>
      </c>
      <c r="E1961" t="s">
        <v>10</v>
      </c>
      <c r="F1961" t="s">
        <v>11</v>
      </c>
      <c r="G1961" s="3">
        <v>133.25</v>
      </c>
      <c r="H1961" s="3">
        <f>G1961*E1961</f>
        <v>799.5</v>
      </c>
      <c r="I1961">
        <v>9</v>
      </c>
      <c r="J1961" t="s">
        <v>4364</v>
      </c>
    </row>
    <row r="1962" spans="1:10" x14ac:dyDescent="0.55000000000000004">
      <c r="A1962" t="s">
        <v>1187</v>
      </c>
      <c r="B1962" t="s">
        <v>1179</v>
      </c>
      <c r="C1962" t="s">
        <v>19</v>
      </c>
      <c r="D1962" t="s">
        <v>9</v>
      </c>
      <c r="E1962" t="s">
        <v>10</v>
      </c>
      <c r="F1962" t="s">
        <v>11</v>
      </c>
      <c r="G1962" s="3">
        <v>133.25</v>
      </c>
      <c r="H1962" s="3">
        <f>G1962*E1962</f>
        <v>799.5</v>
      </c>
      <c r="I1962">
        <v>8</v>
      </c>
      <c r="J1962" t="s">
        <v>4364</v>
      </c>
    </row>
    <row r="1963" spans="1:10" x14ac:dyDescent="0.55000000000000004">
      <c r="A1963" t="s">
        <v>1572</v>
      </c>
      <c r="B1963" t="s">
        <v>1573</v>
      </c>
      <c r="C1963" t="s">
        <v>48</v>
      </c>
      <c r="D1963" t="s">
        <v>9</v>
      </c>
      <c r="E1963" t="s">
        <v>10</v>
      </c>
      <c r="F1963" t="s">
        <v>11</v>
      </c>
      <c r="G1963" s="3">
        <v>133.25</v>
      </c>
      <c r="H1963" s="3">
        <f>G1963*E1963</f>
        <v>799.5</v>
      </c>
      <c r="I1963">
        <v>4</v>
      </c>
      <c r="J1963" t="s">
        <v>4364</v>
      </c>
    </row>
    <row r="1964" spans="1:10" x14ac:dyDescent="0.55000000000000004">
      <c r="A1964" t="s">
        <v>1576</v>
      </c>
      <c r="B1964" t="s">
        <v>1577</v>
      </c>
      <c r="C1964" t="s">
        <v>62</v>
      </c>
      <c r="D1964" t="s">
        <v>9</v>
      </c>
      <c r="E1964" t="s">
        <v>10</v>
      </c>
      <c r="F1964" t="s">
        <v>11</v>
      </c>
      <c r="G1964" s="3">
        <v>133.25</v>
      </c>
      <c r="H1964" s="3">
        <f>G1964*E1964</f>
        <v>799.5</v>
      </c>
      <c r="I1964">
        <v>1</v>
      </c>
      <c r="J1964" t="s">
        <v>4364</v>
      </c>
    </row>
    <row r="1965" spans="1:10" x14ac:dyDescent="0.55000000000000004">
      <c r="A1965" t="s">
        <v>1838</v>
      </c>
      <c r="B1965" t="s">
        <v>1839</v>
      </c>
      <c r="C1965" t="s">
        <v>37</v>
      </c>
      <c r="D1965" t="s">
        <v>9</v>
      </c>
      <c r="E1965" t="s">
        <v>10</v>
      </c>
      <c r="F1965" t="s">
        <v>11</v>
      </c>
      <c r="G1965" s="3">
        <v>133.25</v>
      </c>
      <c r="H1965" s="3">
        <f>G1965*E1965</f>
        <v>799.5</v>
      </c>
      <c r="I1965">
        <v>3</v>
      </c>
      <c r="J1965" t="s">
        <v>4364</v>
      </c>
    </row>
    <row r="1966" spans="1:10" x14ac:dyDescent="0.55000000000000004">
      <c r="A1966" t="s">
        <v>1881</v>
      </c>
      <c r="B1966" t="s">
        <v>1882</v>
      </c>
      <c r="C1966" t="s">
        <v>37</v>
      </c>
      <c r="D1966" t="s">
        <v>9</v>
      </c>
      <c r="E1966" t="s">
        <v>10</v>
      </c>
      <c r="F1966" t="s">
        <v>11</v>
      </c>
      <c r="G1966" s="3">
        <v>133.25</v>
      </c>
      <c r="H1966" s="3">
        <f>G1966*E1966</f>
        <v>799.5</v>
      </c>
      <c r="I1966">
        <v>5</v>
      </c>
      <c r="J1966" t="s">
        <v>4364</v>
      </c>
    </row>
    <row r="1967" spans="1:10" x14ac:dyDescent="0.55000000000000004">
      <c r="A1967" t="s">
        <v>2040</v>
      </c>
      <c r="B1967" t="s">
        <v>2041</v>
      </c>
      <c r="C1967" t="s">
        <v>75</v>
      </c>
      <c r="D1967" t="s">
        <v>9</v>
      </c>
      <c r="E1967" t="s">
        <v>10</v>
      </c>
      <c r="F1967" t="s">
        <v>11</v>
      </c>
      <c r="G1967" s="3">
        <v>133.25</v>
      </c>
      <c r="H1967" s="3">
        <f>G1967*E1967</f>
        <v>799.5</v>
      </c>
      <c r="I1967">
        <v>2</v>
      </c>
      <c r="J1967" t="s">
        <v>4364</v>
      </c>
    </row>
    <row r="1968" spans="1:10" x14ac:dyDescent="0.55000000000000004">
      <c r="A1968" t="s">
        <v>2371</v>
      </c>
      <c r="B1968" t="s">
        <v>2372</v>
      </c>
      <c r="C1968" t="s">
        <v>55</v>
      </c>
      <c r="D1968" t="s">
        <v>9</v>
      </c>
      <c r="E1968" t="s">
        <v>10</v>
      </c>
      <c r="F1968" t="s">
        <v>11</v>
      </c>
      <c r="G1968" s="3">
        <v>133.25</v>
      </c>
      <c r="H1968" s="3">
        <f>G1968*E1968</f>
        <v>799.5</v>
      </c>
      <c r="I1968">
        <v>4</v>
      </c>
      <c r="J1968" t="s">
        <v>4364</v>
      </c>
    </row>
    <row r="1969" spans="1:10" x14ac:dyDescent="0.55000000000000004">
      <c r="A1969" t="s">
        <v>2525</v>
      </c>
      <c r="B1969" t="s">
        <v>2289</v>
      </c>
      <c r="C1969" t="s">
        <v>62</v>
      </c>
      <c r="D1969" t="s">
        <v>15</v>
      </c>
      <c r="E1969" t="s">
        <v>10</v>
      </c>
      <c r="F1969" t="s">
        <v>11</v>
      </c>
      <c r="G1969" s="3">
        <v>133.25</v>
      </c>
      <c r="H1969" s="3">
        <f>G1969*E1969</f>
        <v>799.5</v>
      </c>
      <c r="I1969">
        <v>4</v>
      </c>
      <c r="J1969" t="s">
        <v>4364</v>
      </c>
    </row>
    <row r="1970" spans="1:10" x14ac:dyDescent="0.55000000000000004">
      <c r="A1970" t="s">
        <v>2592</v>
      </c>
      <c r="B1970" t="s">
        <v>2593</v>
      </c>
      <c r="C1970" t="s">
        <v>75</v>
      </c>
      <c r="D1970" t="s">
        <v>9</v>
      </c>
      <c r="E1970" t="s">
        <v>10</v>
      </c>
      <c r="F1970" t="s">
        <v>11</v>
      </c>
      <c r="G1970" s="3">
        <v>133.25</v>
      </c>
      <c r="H1970" s="3">
        <f>G1970*E1970</f>
        <v>799.5</v>
      </c>
      <c r="I1970">
        <v>1</v>
      </c>
      <c r="J1970" t="s">
        <v>4364</v>
      </c>
    </row>
    <row r="1971" spans="1:10" x14ac:dyDescent="0.55000000000000004">
      <c r="A1971" t="s">
        <v>2664</v>
      </c>
      <c r="B1971" t="s">
        <v>2665</v>
      </c>
      <c r="C1971" t="s">
        <v>37</v>
      </c>
      <c r="D1971" t="s">
        <v>9</v>
      </c>
      <c r="E1971" t="s">
        <v>10</v>
      </c>
      <c r="F1971" t="s">
        <v>23</v>
      </c>
      <c r="G1971" s="3">
        <v>133.25</v>
      </c>
      <c r="H1971" s="3">
        <f>G1971*E1971</f>
        <v>799.5</v>
      </c>
      <c r="I1971">
        <v>1</v>
      </c>
      <c r="J1971" t="s">
        <v>4364</v>
      </c>
    </row>
    <row r="1972" spans="1:10" x14ac:dyDescent="0.55000000000000004">
      <c r="A1972" t="s">
        <v>2805</v>
      </c>
      <c r="B1972" t="s">
        <v>2806</v>
      </c>
      <c r="C1972" t="s">
        <v>62</v>
      </c>
      <c r="D1972" t="s">
        <v>9</v>
      </c>
      <c r="E1972" t="s">
        <v>16</v>
      </c>
      <c r="F1972" t="s">
        <v>11</v>
      </c>
      <c r="G1972" s="3">
        <v>133.25</v>
      </c>
      <c r="H1972" s="3">
        <f>G1972*E1972</f>
        <v>1599</v>
      </c>
      <c r="I1972">
        <v>1</v>
      </c>
      <c r="J1972" t="s">
        <v>4364</v>
      </c>
    </row>
    <row r="1973" spans="1:10" x14ac:dyDescent="0.55000000000000004">
      <c r="A1973" t="s">
        <v>2872</v>
      </c>
      <c r="B1973" t="s">
        <v>2852</v>
      </c>
      <c r="C1973" t="s">
        <v>230</v>
      </c>
      <c r="D1973" t="s">
        <v>9</v>
      </c>
      <c r="E1973" t="s">
        <v>10</v>
      </c>
      <c r="F1973" t="s">
        <v>11</v>
      </c>
      <c r="G1973" s="3">
        <v>133.25</v>
      </c>
      <c r="H1973" s="3">
        <f>G1973*E1973</f>
        <v>799.5</v>
      </c>
      <c r="I1973">
        <v>3</v>
      </c>
      <c r="J1973" t="s">
        <v>4364</v>
      </c>
    </row>
    <row r="1974" spans="1:10" x14ac:dyDescent="0.55000000000000004">
      <c r="A1974" t="s">
        <v>2941</v>
      </c>
      <c r="B1974" t="s">
        <v>2942</v>
      </c>
      <c r="C1974" t="s">
        <v>55</v>
      </c>
      <c r="D1974" t="s">
        <v>9</v>
      </c>
      <c r="E1974" t="s">
        <v>10</v>
      </c>
      <c r="F1974" t="s">
        <v>11</v>
      </c>
      <c r="G1974" s="3">
        <v>133.25</v>
      </c>
      <c r="H1974" s="3">
        <f>G1974*E1974</f>
        <v>799.5</v>
      </c>
      <c r="I1974">
        <v>1</v>
      </c>
      <c r="J1974" t="s">
        <v>4364</v>
      </c>
    </row>
    <row r="1975" spans="1:10" x14ac:dyDescent="0.55000000000000004">
      <c r="A1975" t="s">
        <v>2956</v>
      </c>
      <c r="B1975" t="s">
        <v>2957</v>
      </c>
      <c r="C1975" t="s">
        <v>48</v>
      </c>
      <c r="D1975" t="s">
        <v>9</v>
      </c>
      <c r="E1975" t="s">
        <v>10</v>
      </c>
      <c r="F1975" t="s">
        <v>11</v>
      </c>
      <c r="G1975" s="3">
        <v>133.25</v>
      </c>
      <c r="H1975" s="3">
        <f>G1975*E1975</f>
        <v>799.5</v>
      </c>
      <c r="I1975">
        <v>1</v>
      </c>
      <c r="J1975" t="s">
        <v>4364</v>
      </c>
    </row>
    <row r="1976" spans="1:10" x14ac:dyDescent="0.55000000000000004">
      <c r="A1976" t="s">
        <v>3214</v>
      </c>
      <c r="B1976" t="s">
        <v>3215</v>
      </c>
      <c r="C1976" t="s">
        <v>48</v>
      </c>
      <c r="E1976" t="s">
        <v>10</v>
      </c>
      <c r="F1976" t="s">
        <v>11</v>
      </c>
      <c r="G1976" s="3">
        <v>133.25</v>
      </c>
      <c r="H1976" s="3">
        <f>G1976*E1976</f>
        <v>799.5</v>
      </c>
      <c r="I1976">
        <v>2</v>
      </c>
      <c r="J1976" t="s">
        <v>4364</v>
      </c>
    </row>
    <row r="1977" spans="1:10" x14ac:dyDescent="0.55000000000000004">
      <c r="A1977" t="s">
        <v>3547</v>
      </c>
      <c r="B1977" t="s">
        <v>3548</v>
      </c>
      <c r="C1977" t="s">
        <v>29</v>
      </c>
      <c r="D1977" t="s">
        <v>20</v>
      </c>
      <c r="E1977" t="s">
        <v>10</v>
      </c>
      <c r="F1977" t="s">
        <v>11</v>
      </c>
      <c r="G1977" s="3">
        <v>133.25</v>
      </c>
      <c r="H1977" s="3">
        <f>G1977*E1977</f>
        <v>799.5</v>
      </c>
      <c r="I1977">
        <v>1</v>
      </c>
      <c r="J1977" t="s">
        <v>4364</v>
      </c>
    </row>
    <row r="1978" spans="1:10" x14ac:dyDescent="0.55000000000000004">
      <c r="A1978" t="s">
        <v>3619</v>
      </c>
      <c r="B1978" t="s">
        <v>3620</v>
      </c>
      <c r="C1978" t="s">
        <v>19</v>
      </c>
      <c r="D1978" t="s">
        <v>9</v>
      </c>
      <c r="E1978" t="s">
        <v>63</v>
      </c>
      <c r="F1978" t="s">
        <v>11</v>
      </c>
      <c r="G1978" s="3">
        <v>133.25</v>
      </c>
      <c r="H1978" s="3">
        <f>G1978*E1978</f>
        <v>399.75</v>
      </c>
      <c r="I1978">
        <v>2</v>
      </c>
      <c r="J1978" t="s">
        <v>4364</v>
      </c>
    </row>
    <row r="1979" spans="1:10" x14ac:dyDescent="0.55000000000000004">
      <c r="A1979" t="s">
        <v>3645</v>
      </c>
      <c r="B1979" t="s">
        <v>3646</v>
      </c>
      <c r="C1979" t="s">
        <v>34</v>
      </c>
      <c r="D1979" t="s">
        <v>9</v>
      </c>
      <c r="E1979" t="s">
        <v>16</v>
      </c>
      <c r="F1979" t="s">
        <v>11</v>
      </c>
      <c r="G1979" s="3">
        <v>133.25</v>
      </c>
      <c r="H1979" s="3">
        <f>G1979*E1979</f>
        <v>1599</v>
      </c>
      <c r="I1979">
        <v>2</v>
      </c>
      <c r="J1979" t="s">
        <v>4364</v>
      </c>
    </row>
    <row r="1980" spans="1:10" x14ac:dyDescent="0.55000000000000004">
      <c r="A1980" t="s">
        <v>370</v>
      </c>
      <c r="B1980" t="s">
        <v>371</v>
      </c>
      <c r="C1980" t="s">
        <v>14</v>
      </c>
      <c r="D1980" t="s">
        <v>9</v>
      </c>
      <c r="E1980" t="s">
        <v>10</v>
      </c>
      <c r="F1980" t="s">
        <v>11</v>
      </c>
      <c r="G1980" s="3">
        <v>133.77000000000001</v>
      </c>
      <c r="H1980" s="3">
        <f>G1980*E1980</f>
        <v>802.62000000000012</v>
      </c>
      <c r="I1980">
        <v>1</v>
      </c>
      <c r="J1980" t="s">
        <v>4364</v>
      </c>
    </row>
    <row r="1981" spans="1:10" x14ac:dyDescent="0.55000000000000004">
      <c r="A1981" t="s">
        <v>1433</v>
      </c>
      <c r="B1981" t="s">
        <v>1432</v>
      </c>
      <c r="C1981" t="s">
        <v>14</v>
      </c>
      <c r="D1981" t="s">
        <v>20</v>
      </c>
      <c r="E1981" t="s">
        <v>100</v>
      </c>
      <c r="F1981" t="s">
        <v>23</v>
      </c>
      <c r="G1981" s="3">
        <v>133.77000000000001</v>
      </c>
      <c r="H1981" s="3">
        <f>G1981*E1981</f>
        <v>133.77000000000001</v>
      </c>
      <c r="I1981">
        <v>29</v>
      </c>
      <c r="J1981" t="s">
        <v>4364</v>
      </c>
    </row>
    <row r="1982" spans="1:10" x14ac:dyDescent="0.55000000000000004">
      <c r="A1982" t="s">
        <v>4030</v>
      </c>
      <c r="B1982" t="s">
        <v>4031</v>
      </c>
      <c r="C1982" t="s">
        <v>29</v>
      </c>
      <c r="D1982" t="s">
        <v>52</v>
      </c>
      <c r="E1982" t="s">
        <v>10</v>
      </c>
      <c r="F1982" t="s">
        <v>11</v>
      </c>
      <c r="G1982" s="3">
        <v>133.77000000000001</v>
      </c>
      <c r="H1982" s="3">
        <f>G1982*E1982</f>
        <v>802.62000000000012</v>
      </c>
      <c r="I1982">
        <v>2</v>
      </c>
      <c r="J1982" t="s">
        <v>4364</v>
      </c>
    </row>
    <row r="1983" spans="1:10" x14ac:dyDescent="0.55000000000000004">
      <c r="A1983" t="s">
        <v>3610</v>
      </c>
      <c r="B1983" t="s">
        <v>3421</v>
      </c>
      <c r="C1983" t="s">
        <v>19</v>
      </c>
      <c r="D1983" t="s">
        <v>9</v>
      </c>
      <c r="E1983" t="s">
        <v>10</v>
      </c>
      <c r="F1983" t="s">
        <v>11</v>
      </c>
      <c r="G1983" s="3">
        <v>134.03</v>
      </c>
      <c r="H1983" s="3">
        <f>G1983*E1983</f>
        <v>804.18000000000006</v>
      </c>
      <c r="I1983">
        <v>1</v>
      </c>
      <c r="J1983" t="s">
        <v>4364</v>
      </c>
    </row>
    <row r="1984" spans="1:10" x14ac:dyDescent="0.55000000000000004">
      <c r="A1984" t="s">
        <v>2653</v>
      </c>
      <c r="B1984" t="s">
        <v>2654</v>
      </c>
      <c r="C1984" t="s">
        <v>37</v>
      </c>
      <c r="D1984" t="s">
        <v>9</v>
      </c>
      <c r="E1984" t="s">
        <v>10</v>
      </c>
      <c r="F1984" t="s">
        <v>11</v>
      </c>
      <c r="G1984" s="3">
        <v>134.29</v>
      </c>
      <c r="H1984" s="3">
        <f>G1984*E1984</f>
        <v>805.74</v>
      </c>
      <c r="I1984">
        <v>1</v>
      </c>
      <c r="J1984" t="s">
        <v>4364</v>
      </c>
    </row>
    <row r="1985" spans="1:10" x14ac:dyDescent="0.55000000000000004">
      <c r="A1985" t="s">
        <v>3439</v>
      </c>
      <c r="B1985" t="s">
        <v>508</v>
      </c>
      <c r="C1985" t="s">
        <v>29</v>
      </c>
      <c r="D1985" t="s">
        <v>52</v>
      </c>
      <c r="E1985" t="s">
        <v>10</v>
      </c>
      <c r="F1985" t="s">
        <v>11</v>
      </c>
      <c r="G1985" s="3">
        <v>134.29</v>
      </c>
      <c r="H1985" s="3">
        <f>G1985*E1985</f>
        <v>805.74</v>
      </c>
      <c r="I1985">
        <v>4</v>
      </c>
      <c r="J1985" t="s">
        <v>4364</v>
      </c>
    </row>
    <row r="1986" spans="1:10" x14ac:dyDescent="0.55000000000000004">
      <c r="A1986" t="s">
        <v>3071</v>
      </c>
      <c r="B1986" t="s">
        <v>3072</v>
      </c>
      <c r="C1986" t="s">
        <v>19</v>
      </c>
      <c r="D1986" t="s">
        <v>15</v>
      </c>
      <c r="E1986" t="s">
        <v>63</v>
      </c>
      <c r="F1986" t="s">
        <v>11</v>
      </c>
      <c r="G1986" s="3">
        <v>134.81</v>
      </c>
      <c r="H1986" s="3">
        <f>G1986*E1986</f>
        <v>404.43</v>
      </c>
      <c r="I1986">
        <v>3</v>
      </c>
      <c r="J1986" t="s">
        <v>4364</v>
      </c>
    </row>
    <row r="1987" spans="1:10" x14ac:dyDescent="0.55000000000000004">
      <c r="A1987" t="s">
        <v>984</v>
      </c>
      <c r="B1987" t="s">
        <v>985</v>
      </c>
      <c r="C1987" t="s">
        <v>29</v>
      </c>
      <c r="D1987" t="s">
        <v>9</v>
      </c>
      <c r="E1987" t="s">
        <v>63</v>
      </c>
      <c r="F1987" t="s">
        <v>23</v>
      </c>
      <c r="G1987" s="3">
        <v>135.72</v>
      </c>
      <c r="H1987" s="3">
        <f>G1987*E1987</f>
        <v>407.15999999999997</v>
      </c>
      <c r="I1987">
        <v>2</v>
      </c>
      <c r="J1987" t="s">
        <v>4364</v>
      </c>
    </row>
    <row r="1988" spans="1:10" x14ac:dyDescent="0.55000000000000004">
      <c r="A1988" t="s">
        <v>1764</v>
      </c>
      <c r="B1988" t="s">
        <v>59</v>
      </c>
      <c r="C1988" t="s">
        <v>37</v>
      </c>
      <c r="D1988" t="s">
        <v>9</v>
      </c>
      <c r="E1988" t="s">
        <v>63</v>
      </c>
      <c r="F1988" t="s">
        <v>23</v>
      </c>
      <c r="G1988" s="3">
        <v>135.72</v>
      </c>
      <c r="H1988" s="3">
        <f>G1988*E1988</f>
        <v>407.15999999999997</v>
      </c>
      <c r="I1988">
        <v>4</v>
      </c>
      <c r="J1988" t="s">
        <v>4364</v>
      </c>
    </row>
    <row r="1989" spans="1:10" x14ac:dyDescent="0.55000000000000004">
      <c r="A1989" t="s">
        <v>3604</v>
      </c>
      <c r="B1989" t="s">
        <v>3605</v>
      </c>
      <c r="C1989" t="s">
        <v>55</v>
      </c>
      <c r="D1989" t="s">
        <v>9</v>
      </c>
      <c r="E1989" t="s">
        <v>10</v>
      </c>
      <c r="F1989" t="s">
        <v>11</v>
      </c>
      <c r="G1989" s="3">
        <v>135.72</v>
      </c>
      <c r="H1989" s="3">
        <f>G1989*E1989</f>
        <v>814.31999999999994</v>
      </c>
      <c r="I1989">
        <v>2</v>
      </c>
      <c r="J1989" t="s">
        <v>4364</v>
      </c>
    </row>
    <row r="1990" spans="1:10" x14ac:dyDescent="0.55000000000000004">
      <c r="A1990" t="s">
        <v>237</v>
      </c>
      <c r="B1990" t="s">
        <v>238</v>
      </c>
      <c r="C1990" t="s">
        <v>37</v>
      </c>
      <c r="D1990" t="s">
        <v>9</v>
      </c>
      <c r="E1990" t="s">
        <v>10</v>
      </c>
      <c r="F1990" t="s">
        <v>11</v>
      </c>
      <c r="G1990" s="3">
        <v>136.76000000000002</v>
      </c>
      <c r="H1990" s="3">
        <f>G1990*E1990</f>
        <v>820.56000000000017</v>
      </c>
      <c r="I1990">
        <v>1</v>
      </c>
      <c r="J1990" t="s">
        <v>4364</v>
      </c>
    </row>
    <row r="1991" spans="1:10" x14ac:dyDescent="0.55000000000000004">
      <c r="A1991" t="s">
        <v>3375</v>
      </c>
      <c r="B1991" t="s">
        <v>3376</v>
      </c>
      <c r="C1991" t="s">
        <v>75</v>
      </c>
      <c r="D1991" t="s">
        <v>9</v>
      </c>
      <c r="E1991" t="s">
        <v>10</v>
      </c>
      <c r="F1991" t="s">
        <v>11</v>
      </c>
      <c r="G1991" s="3">
        <v>136.76000000000002</v>
      </c>
      <c r="H1991" s="3">
        <f>G1991*E1991</f>
        <v>820.56000000000017</v>
      </c>
      <c r="I1991">
        <v>1</v>
      </c>
      <c r="J1991" t="s">
        <v>4364</v>
      </c>
    </row>
    <row r="1992" spans="1:10" x14ac:dyDescent="0.55000000000000004">
      <c r="A1992" t="s">
        <v>3707</v>
      </c>
      <c r="B1992" t="s">
        <v>3708</v>
      </c>
      <c r="C1992" t="s">
        <v>48</v>
      </c>
      <c r="D1992" t="s">
        <v>9</v>
      </c>
      <c r="E1992" t="s">
        <v>63</v>
      </c>
      <c r="F1992" t="s">
        <v>11</v>
      </c>
      <c r="G1992" s="3">
        <v>136.76000000000002</v>
      </c>
      <c r="H1992" s="3">
        <f>G1992*E1992</f>
        <v>410.28000000000009</v>
      </c>
      <c r="I1992">
        <v>1</v>
      </c>
      <c r="J1992" t="s">
        <v>4364</v>
      </c>
    </row>
    <row r="1993" spans="1:10" x14ac:dyDescent="0.55000000000000004">
      <c r="A1993" t="s">
        <v>3709</v>
      </c>
      <c r="B1993" t="s">
        <v>3708</v>
      </c>
      <c r="C1993" t="s">
        <v>62</v>
      </c>
      <c r="D1993" t="s">
        <v>9</v>
      </c>
      <c r="E1993" t="s">
        <v>63</v>
      </c>
      <c r="F1993" t="s">
        <v>11</v>
      </c>
      <c r="G1993" s="3">
        <v>136.76000000000002</v>
      </c>
      <c r="H1993" s="3">
        <f>G1993*E1993</f>
        <v>410.28000000000009</v>
      </c>
      <c r="I1993">
        <v>1</v>
      </c>
      <c r="J1993" t="s">
        <v>4364</v>
      </c>
    </row>
    <row r="1994" spans="1:10" x14ac:dyDescent="0.55000000000000004">
      <c r="A1994" t="s">
        <v>2813</v>
      </c>
      <c r="B1994" t="s">
        <v>124</v>
      </c>
      <c r="C1994" t="s">
        <v>42</v>
      </c>
      <c r="D1994" t="s">
        <v>9</v>
      </c>
      <c r="E1994" t="s">
        <v>10</v>
      </c>
      <c r="F1994" t="s">
        <v>11</v>
      </c>
      <c r="G1994" s="3">
        <v>137.28</v>
      </c>
      <c r="H1994" s="3">
        <f>G1994*E1994</f>
        <v>823.68000000000006</v>
      </c>
      <c r="I1994">
        <v>1</v>
      </c>
      <c r="J1994" t="s">
        <v>4364</v>
      </c>
    </row>
    <row r="1995" spans="1:10" x14ac:dyDescent="0.55000000000000004">
      <c r="A1995" t="s">
        <v>909</v>
      </c>
      <c r="B1995" t="s">
        <v>910</v>
      </c>
      <c r="C1995" t="s">
        <v>19</v>
      </c>
      <c r="D1995" t="s">
        <v>9</v>
      </c>
      <c r="E1995" t="s">
        <v>10</v>
      </c>
      <c r="F1995" t="s">
        <v>11</v>
      </c>
      <c r="G1995" s="3">
        <v>138.32000000000002</v>
      </c>
      <c r="H1995" s="3">
        <f>G1995*E1995</f>
        <v>829.92000000000007</v>
      </c>
      <c r="I1995">
        <v>7</v>
      </c>
      <c r="J1995" t="s">
        <v>4364</v>
      </c>
    </row>
    <row r="1996" spans="1:10" x14ac:dyDescent="0.55000000000000004">
      <c r="A1996" t="s">
        <v>2609</v>
      </c>
      <c r="B1996" t="s">
        <v>2610</v>
      </c>
      <c r="C1996" t="s">
        <v>62</v>
      </c>
      <c r="D1996" t="s">
        <v>20</v>
      </c>
      <c r="E1996" t="s">
        <v>10</v>
      </c>
      <c r="F1996" t="s">
        <v>11</v>
      </c>
      <c r="G1996" s="3">
        <v>138.32000000000002</v>
      </c>
      <c r="H1996" s="3">
        <f>G1996*E1996</f>
        <v>829.92000000000007</v>
      </c>
      <c r="I1996">
        <v>8</v>
      </c>
      <c r="J1996" t="s">
        <v>4364</v>
      </c>
    </row>
    <row r="1997" spans="1:10" x14ac:dyDescent="0.55000000000000004">
      <c r="A1997" t="s">
        <v>158</v>
      </c>
      <c r="B1997" t="s">
        <v>159</v>
      </c>
      <c r="C1997" t="s">
        <v>37</v>
      </c>
      <c r="D1997" t="s">
        <v>9</v>
      </c>
      <c r="E1997" t="s">
        <v>10</v>
      </c>
      <c r="F1997" t="s">
        <v>11</v>
      </c>
      <c r="G1997" s="3">
        <v>138.57999999999998</v>
      </c>
      <c r="H1997" s="3">
        <f>G1997*E1997</f>
        <v>831.4799999999999</v>
      </c>
      <c r="I1997">
        <v>2</v>
      </c>
      <c r="J1997" t="s">
        <v>4364</v>
      </c>
    </row>
    <row r="1998" spans="1:10" x14ac:dyDescent="0.55000000000000004">
      <c r="A1998" t="s">
        <v>3163</v>
      </c>
      <c r="B1998" t="s">
        <v>3164</v>
      </c>
      <c r="C1998" t="s">
        <v>37</v>
      </c>
      <c r="D1998" t="s">
        <v>9</v>
      </c>
      <c r="E1998" t="s">
        <v>10</v>
      </c>
      <c r="F1998" t="s">
        <v>11</v>
      </c>
      <c r="G1998" s="3">
        <v>139.1</v>
      </c>
      <c r="H1998" s="3">
        <f>G1998*E1998</f>
        <v>834.59999999999991</v>
      </c>
      <c r="I1998">
        <v>1</v>
      </c>
      <c r="J1998" t="s">
        <v>4364</v>
      </c>
    </row>
    <row r="1999" spans="1:10" x14ac:dyDescent="0.55000000000000004">
      <c r="A1999" t="s">
        <v>274</v>
      </c>
      <c r="B1999" t="s">
        <v>275</v>
      </c>
      <c r="C1999" t="s">
        <v>42</v>
      </c>
      <c r="D1999" t="s">
        <v>9</v>
      </c>
      <c r="E1999" t="s">
        <v>10</v>
      </c>
      <c r="F1999" t="s">
        <v>11</v>
      </c>
      <c r="G1999" s="3">
        <v>139.36000000000001</v>
      </c>
      <c r="H1999" s="3">
        <f>G1999*E1999</f>
        <v>836.16000000000008</v>
      </c>
      <c r="I1999">
        <v>3</v>
      </c>
      <c r="J1999" t="s">
        <v>4364</v>
      </c>
    </row>
    <row r="2000" spans="1:10" x14ac:dyDescent="0.55000000000000004">
      <c r="A2000" t="s">
        <v>360</v>
      </c>
      <c r="B2000" t="s">
        <v>361</v>
      </c>
      <c r="C2000" t="s">
        <v>75</v>
      </c>
      <c r="D2000" t="s">
        <v>9</v>
      </c>
      <c r="E2000" t="s">
        <v>10</v>
      </c>
      <c r="F2000" t="s">
        <v>11</v>
      </c>
      <c r="G2000" s="3">
        <v>139.36000000000001</v>
      </c>
      <c r="H2000" s="3">
        <f>G2000*E2000</f>
        <v>836.16000000000008</v>
      </c>
      <c r="I2000">
        <v>1</v>
      </c>
      <c r="J2000" t="s">
        <v>4364</v>
      </c>
    </row>
    <row r="2001" spans="1:10" x14ac:dyDescent="0.55000000000000004">
      <c r="A2001" t="s">
        <v>497</v>
      </c>
      <c r="B2001" t="s">
        <v>498</v>
      </c>
      <c r="C2001" t="s">
        <v>26</v>
      </c>
      <c r="D2001" t="s">
        <v>9</v>
      </c>
      <c r="E2001" t="s">
        <v>10</v>
      </c>
      <c r="F2001" t="s">
        <v>11</v>
      </c>
      <c r="G2001" s="3">
        <v>139.36000000000001</v>
      </c>
      <c r="H2001" s="3">
        <f>G2001*E2001</f>
        <v>836.16000000000008</v>
      </c>
      <c r="I2001">
        <v>1</v>
      </c>
      <c r="J2001" t="s">
        <v>4364</v>
      </c>
    </row>
    <row r="2002" spans="1:10" x14ac:dyDescent="0.55000000000000004">
      <c r="A2002" t="s">
        <v>928</v>
      </c>
      <c r="B2002" t="s">
        <v>861</v>
      </c>
      <c r="C2002" t="s">
        <v>42</v>
      </c>
      <c r="D2002" t="s">
        <v>9</v>
      </c>
      <c r="E2002" t="s">
        <v>10</v>
      </c>
      <c r="F2002" t="s">
        <v>11</v>
      </c>
      <c r="G2002" s="3">
        <v>139.36000000000001</v>
      </c>
      <c r="H2002" s="3">
        <f>G2002*E2002</f>
        <v>836.16000000000008</v>
      </c>
      <c r="I2002">
        <v>1</v>
      </c>
      <c r="J2002" t="s">
        <v>4364</v>
      </c>
    </row>
    <row r="2003" spans="1:10" x14ac:dyDescent="0.55000000000000004">
      <c r="A2003" t="s">
        <v>1121</v>
      </c>
      <c r="B2003" t="s">
        <v>1122</v>
      </c>
      <c r="C2003" t="s">
        <v>75</v>
      </c>
      <c r="D2003" t="s">
        <v>9</v>
      </c>
      <c r="E2003" t="s">
        <v>10</v>
      </c>
      <c r="F2003" t="s">
        <v>11</v>
      </c>
      <c r="G2003" s="3">
        <v>139.36000000000001</v>
      </c>
      <c r="H2003" s="3">
        <f>G2003*E2003</f>
        <v>836.16000000000008</v>
      </c>
      <c r="I2003">
        <v>1</v>
      </c>
      <c r="J2003" t="s">
        <v>4364</v>
      </c>
    </row>
    <row r="2004" spans="1:10" x14ac:dyDescent="0.55000000000000004">
      <c r="A2004" t="s">
        <v>2217</v>
      </c>
      <c r="B2004" t="s">
        <v>2218</v>
      </c>
      <c r="C2004" t="s">
        <v>37</v>
      </c>
      <c r="D2004" t="s">
        <v>9</v>
      </c>
      <c r="E2004" t="s">
        <v>10</v>
      </c>
      <c r="F2004" t="s">
        <v>11</v>
      </c>
      <c r="G2004" s="3">
        <v>139.36000000000001</v>
      </c>
      <c r="H2004" s="3">
        <f>G2004*E2004</f>
        <v>836.16000000000008</v>
      </c>
      <c r="I2004">
        <v>1</v>
      </c>
      <c r="J2004" t="s">
        <v>4364</v>
      </c>
    </row>
    <row r="2005" spans="1:10" x14ac:dyDescent="0.55000000000000004">
      <c r="A2005" t="s">
        <v>2964</v>
      </c>
      <c r="B2005" t="s">
        <v>2485</v>
      </c>
      <c r="C2005" t="s">
        <v>37</v>
      </c>
      <c r="D2005" t="s">
        <v>9</v>
      </c>
      <c r="E2005" t="s">
        <v>10</v>
      </c>
      <c r="F2005" t="s">
        <v>11</v>
      </c>
      <c r="G2005" s="3">
        <v>139.36000000000001</v>
      </c>
      <c r="H2005" s="3">
        <f>G2005*E2005</f>
        <v>836.16000000000008</v>
      </c>
      <c r="I2005">
        <v>1</v>
      </c>
      <c r="J2005" t="s">
        <v>4364</v>
      </c>
    </row>
    <row r="2006" spans="1:10" x14ac:dyDescent="0.55000000000000004">
      <c r="A2006" t="s">
        <v>3770</v>
      </c>
      <c r="B2006" t="s">
        <v>3771</v>
      </c>
      <c r="C2006" t="s">
        <v>19</v>
      </c>
      <c r="D2006" t="s">
        <v>9</v>
      </c>
      <c r="E2006" t="s">
        <v>10</v>
      </c>
      <c r="F2006" t="s">
        <v>11</v>
      </c>
      <c r="G2006" s="3">
        <v>139.36000000000001</v>
      </c>
      <c r="H2006" s="3">
        <f>G2006*E2006</f>
        <v>836.16000000000008</v>
      </c>
      <c r="I2006">
        <v>1</v>
      </c>
      <c r="J2006" t="s">
        <v>4364</v>
      </c>
    </row>
    <row r="2007" spans="1:10" x14ac:dyDescent="0.55000000000000004">
      <c r="A2007" t="s">
        <v>3941</v>
      </c>
      <c r="B2007" t="s">
        <v>3942</v>
      </c>
      <c r="C2007" t="s">
        <v>19</v>
      </c>
      <c r="D2007" t="s">
        <v>9</v>
      </c>
      <c r="E2007" t="s">
        <v>10</v>
      </c>
      <c r="F2007" t="s">
        <v>11</v>
      </c>
      <c r="G2007" s="3">
        <v>139.36000000000001</v>
      </c>
      <c r="H2007" s="3">
        <f>G2007*E2007</f>
        <v>836.16000000000008</v>
      </c>
      <c r="I2007">
        <v>1</v>
      </c>
      <c r="J2007" t="s">
        <v>4364</v>
      </c>
    </row>
    <row r="2008" spans="1:10" x14ac:dyDescent="0.55000000000000004">
      <c r="A2008" t="s">
        <v>3957</v>
      </c>
      <c r="B2008" t="s">
        <v>3958</v>
      </c>
      <c r="C2008" t="s">
        <v>29</v>
      </c>
      <c r="D2008" t="s">
        <v>9</v>
      </c>
      <c r="E2008" t="s">
        <v>10</v>
      </c>
      <c r="F2008" t="s">
        <v>11</v>
      </c>
      <c r="G2008" s="3">
        <v>139.36000000000001</v>
      </c>
      <c r="H2008" s="3">
        <f>G2008*E2008</f>
        <v>836.16000000000008</v>
      </c>
      <c r="I2008">
        <v>1</v>
      </c>
      <c r="J2008" t="s">
        <v>4364</v>
      </c>
    </row>
    <row r="2009" spans="1:10" x14ac:dyDescent="0.55000000000000004">
      <c r="A2009" t="s">
        <v>4333</v>
      </c>
      <c r="B2009" t="s">
        <v>4334</v>
      </c>
      <c r="C2009" t="s">
        <v>34</v>
      </c>
      <c r="D2009" t="s">
        <v>9</v>
      </c>
      <c r="E2009" t="s">
        <v>16</v>
      </c>
      <c r="F2009" t="s">
        <v>11</v>
      </c>
      <c r="G2009" s="3">
        <v>139.36000000000001</v>
      </c>
      <c r="H2009" s="3">
        <f>G2009*E2009</f>
        <v>1672.3200000000002</v>
      </c>
      <c r="I2009">
        <v>1</v>
      </c>
      <c r="J2009" t="s">
        <v>4364</v>
      </c>
    </row>
    <row r="2010" spans="1:10" x14ac:dyDescent="0.55000000000000004">
      <c r="A2010" t="s">
        <v>1963</v>
      </c>
      <c r="B2010" t="s">
        <v>1964</v>
      </c>
      <c r="C2010" t="s">
        <v>75</v>
      </c>
      <c r="D2010" t="s">
        <v>9</v>
      </c>
      <c r="E2010" t="s">
        <v>10</v>
      </c>
      <c r="F2010" t="s">
        <v>11</v>
      </c>
      <c r="G2010" s="3">
        <v>139.49</v>
      </c>
      <c r="H2010" s="3">
        <f>G2010*E2010</f>
        <v>836.94</v>
      </c>
      <c r="I2010">
        <v>4</v>
      </c>
      <c r="J2010" t="s">
        <v>4364</v>
      </c>
    </row>
    <row r="2011" spans="1:10" x14ac:dyDescent="0.55000000000000004">
      <c r="A2011" t="s">
        <v>2245</v>
      </c>
      <c r="B2011" t="s">
        <v>283</v>
      </c>
      <c r="C2011" t="s">
        <v>34</v>
      </c>
      <c r="D2011" t="s">
        <v>15</v>
      </c>
      <c r="E2011" t="s">
        <v>10</v>
      </c>
      <c r="F2011" t="s">
        <v>11</v>
      </c>
      <c r="G2011" s="3">
        <v>139.49</v>
      </c>
      <c r="H2011" s="3">
        <f>G2011*E2011</f>
        <v>836.94</v>
      </c>
      <c r="I2011">
        <v>1</v>
      </c>
      <c r="J2011" t="s">
        <v>4364</v>
      </c>
    </row>
    <row r="2012" spans="1:10" x14ac:dyDescent="0.55000000000000004">
      <c r="A2012" t="s">
        <v>290</v>
      </c>
      <c r="B2012" t="s">
        <v>291</v>
      </c>
      <c r="C2012" t="s">
        <v>48</v>
      </c>
      <c r="D2012" t="s">
        <v>15</v>
      </c>
      <c r="E2012" t="s">
        <v>10</v>
      </c>
      <c r="F2012" t="s">
        <v>11</v>
      </c>
      <c r="G2012" s="3">
        <v>139.75</v>
      </c>
      <c r="H2012" s="3">
        <f>G2012*E2012</f>
        <v>838.5</v>
      </c>
      <c r="I2012">
        <v>1</v>
      </c>
      <c r="J2012" t="s">
        <v>4364</v>
      </c>
    </row>
    <row r="2013" spans="1:10" x14ac:dyDescent="0.55000000000000004">
      <c r="A2013" t="s">
        <v>749</v>
      </c>
      <c r="B2013" t="s">
        <v>750</v>
      </c>
      <c r="C2013" t="s">
        <v>42</v>
      </c>
      <c r="D2013" t="s">
        <v>52</v>
      </c>
      <c r="E2013" t="s">
        <v>10</v>
      </c>
      <c r="F2013" t="s">
        <v>11</v>
      </c>
      <c r="G2013" s="3">
        <v>139.75</v>
      </c>
      <c r="H2013" s="3">
        <f>G2013*E2013</f>
        <v>838.5</v>
      </c>
      <c r="I2013">
        <v>1</v>
      </c>
      <c r="J2013" t="s">
        <v>4364</v>
      </c>
    </row>
    <row r="2014" spans="1:10" x14ac:dyDescent="0.55000000000000004">
      <c r="A2014" t="s">
        <v>1325</v>
      </c>
      <c r="B2014" t="s">
        <v>1324</v>
      </c>
      <c r="C2014" t="s">
        <v>62</v>
      </c>
      <c r="D2014" t="s">
        <v>9</v>
      </c>
      <c r="E2014" t="s">
        <v>63</v>
      </c>
      <c r="F2014" t="s">
        <v>23</v>
      </c>
      <c r="G2014" s="3">
        <v>139.75</v>
      </c>
      <c r="H2014" s="3">
        <f>G2014*E2014</f>
        <v>419.25</v>
      </c>
      <c r="I2014">
        <v>4</v>
      </c>
      <c r="J2014" t="s">
        <v>4364</v>
      </c>
    </row>
    <row r="2015" spans="1:10" x14ac:dyDescent="0.55000000000000004">
      <c r="A2015" t="s">
        <v>1648</v>
      </c>
      <c r="B2015" t="s">
        <v>1243</v>
      </c>
      <c r="C2015" t="s">
        <v>75</v>
      </c>
      <c r="D2015" t="s">
        <v>9</v>
      </c>
      <c r="E2015" t="s">
        <v>63</v>
      </c>
      <c r="F2015" t="s">
        <v>23</v>
      </c>
      <c r="G2015" s="3">
        <v>139.75</v>
      </c>
      <c r="H2015" s="3">
        <f>G2015*E2015</f>
        <v>419.25</v>
      </c>
      <c r="I2015">
        <v>2</v>
      </c>
      <c r="J2015" t="s">
        <v>4364</v>
      </c>
    </row>
    <row r="2016" spans="1:10" x14ac:dyDescent="0.55000000000000004">
      <c r="A2016" t="s">
        <v>1689</v>
      </c>
      <c r="B2016" t="s">
        <v>1690</v>
      </c>
      <c r="C2016" t="s">
        <v>120</v>
      </c>
      <c r="D2016" t="s">
        <v>20</v>
      </c>
      <c r="E2016" t="s">
        <v>10</v>
      </c>
      <c r="F2016" t="s">
        <v>11</v>
      </c>
      <c r="G2016" s="3">
        <v>139.75</v>
      </c>
      <c r="H2016" s="3">
        <f>G2016*E2016</f>
        <v>838.5</v>
      </c>
      <c r="I2016">
        <v>3</v>
      </c>
      <c r="J2016" t="s">
        <v>4364</v>
      </c>
    </row>
    <row r="2017" spans="1:10" x14ac:dyDescent="0.55000000000000004">
      <c r="A2017" t="s">
        <v>1780</v>
      </c>
      <c r="B2017" t="s">
        <v>1781</v>
      </c>
      <c r="C2017" t="s">
        <v>19</v>
      </c>
      <c r="D2017" t="s">
        <v>9</v>
      </c>
      <c r="E2017" t="s">
        <v>10</v>
      </c>
      <c r="F2017" t="s">
        <v>11</v>
      </c>
      <c r="G2017" s="3">
        <v>139.75</v>
      </c>
      <c r="H2017" s="3">
        <f>G2017*E2017</f>
        <v>838.5</v>
      </c>
      <c r="I2017">
        <v>4</v>
      </c>
      <c r="J2017" t="s">
        <v>4364</v>
      </c>
    </row>
    <row r="2018" spans="1:10" x14ac:dyDescent="0.55000000000000004">
      <c r="A2018" t="s">
        <v>1871</v>
      </c>
      <c r="B2018" t="s">
        <v>1872</v>
      </c>
      <c r="C2018" t="s">
        <v>75</v>
      </c>
      <c r="D2018" t="s">
        <v>9</v>
      </c>
      <c r="E2018" t="s">
        <v>10</v>
      </c>
      <c r="F2018" t="s">
        <v>11</v>
      </c>
      <c r="G2018" s="3">
        <v>139.75</v>
      </c>
      <c r="H2018" s="3">
        <f>G2018*E2018</f>
        <v>838.5</v>
      </c>
      <c r="I2018">
        <v>4</v>
      </c>
      <c r="J2018" t="s">
        <v>4364</v>
      </c>
    </row>
    <row r="2019" spans="1:10" x14ac:dyDescent="0.55000000000000004">
      <c r="A2019" t="s">
        <v>2010</v>
      </c>
      <c r="B2019" t="s">
        <v>2011</v>
      </c>
      <c r="C2019" t="s">
        <v>37</v>
      </c>
      <c r="D2019" t="s">
        <v>52</v>
      </c>
      <c r="E2019" t="s">
        <v>10</v>
      </c>
      <c r="F2019" t="s">
        <v>11</v>
      </c>
      <c r="G2019" s="3">
        <v>139.75</v>
      </c>
      <c r="H2019" s="3">
        <f>G2019*E2019</f>
        <v>838.5</v>
      </c>
      <c r="I2019">
        <v>2</v>
      </c>
      <c r="J2019" t="s">
        <v>4364</v>
      </c>
    </row>
    <row r="2020" spans="1:10" x14ac:dyDescent="0.55000000000000004">
      <c r="A2020" t="s">
        <v>2647</v>
      </c>
      <c r="B2020" t="s">
        <v>2648</v>
      </c>
      <c r="C2020" t="s">
        <v>48</v>
      </c>
      <c r="D2020" t="s">
        <v>9</v>
      </c>
      <c r="E2020" t="s">
        <v>10</v>
      </c>
      <c r="F2020" t="s">
        <v>11</v>
      </c>
      <c r="G2020" s="3">
        <v>139.75</v>
      </c>
      <c r="H2020" s="3">
        <f>G2020*E2020</f>
        <v>838.5</v>
      </c>
      <c r="I2020">
        <v>4</v>
      </c>
      <c r="J2020" t="s">
        <v>4364</v>
      </c>
    </row>
    <row r="2021" spans="1:10" x14ac:dyDescent="0.55000000000000004">
      <c r="A2021" t="s">
        <v>2673</v>
      </c>
      <c r="B2021" t="s">
        <v>2674</v>
      </c>
      <c r="C2021" t="s">
        <v>75</v>
      </c>
      <c r="D2021" t="s">
        <v>9</v>
      </c>
      <c r="E2021" t="s">
        <v>10</v>
      </c>
      <c r="F2021" t="s">
        <v>11</v>
      </c>
      <c r="G2021" s="3">
        <v>139.75</v>
      </c>
      <c r="H2021" s="3">
        <f>G2021*E2021</f>
        <v>838.5</v>
      </c>
      <c r="I2021">
        <v>1</v>
      </c>
      <c r="J2021" t="s">
        <v>4364</v>
      </c>
    </row>
    <row r="2022" spans="1:10" x14ac:dyDescent="0.55000000000000004">
      <c r="A2022" t="s">
        <v>2937</v>
      </c>
      <c r="B2022" t="s">
        <v>2938</v>
      </c>
      <c r="C2022" t="s">
        <v>48</v>
      </c>
      <c r="D2022" t="s">
        <v>9</v>
      </c>
      <c r="E2022" t="s">
        <v>10</v>
      </c>
      <c r="F2022" t="s">
        <v>11</v>
      </c>
      <c r="G2022" s="3">
        <v>139.75</v>
      </c>
      <c r="H2022" s="3">
        <f>G2022*E2022</f>
        <v>838.5</v>
      </c>
      <c r="I2022">
        <v>2</v>
      </c>
      <c r="J2022" t="s">
        <v>4364</v>
      </c>
    </row>
    <row r="2023" spans="1:10" x14ac:dyDescent="0.55000000000000004">
      <c r="A2023" t="s">
        <v>3543</v>
      </c>
      <c r="B2023" t="s">
        <v>3544</v>
      </c>
      <c r="C2023" t="s">
        <v>8</v>
      </c>
      <c r="D2023" t="s">
        <v>20</v>
      </c>
      <c r="E2023" t="s">
        <v>10</v>
      </c>
      <c r="F2023" t="s">
        <v>23</v>
      </c>
      <c r="G2023" s="3">
        <v>139.75</v>
      </c>
      <c r="H2023" s="3">
        <f>G2023*E2023</f>
        <v>838.5</v>
      </c>
      <c r="I2023">
        <v>1</v>
      </c>
      <c r="J2023" t="s">
        <v>4364</v>
      </c>
    </row>
    <row r="2024" spans="1:10" x14ac:dyDescent="0.55000000000000004">
      <c r="A2024" t="s">
        <v>3632</v>
      </c>
      <c r="B2024" t="s">
        <v>3633</v>
      </c>
      <c r="C2024" t="s">
        <v>14</v>
      </c>
      <c r="D2024" t="s">
        <v>9</v>
      </c>
      <c r="E2024" t="s">
        <v>10</v>
      </c>
      <c r="F2024" t="s">
        <v>11</v>
      </c>
      <c r="G2024" s="3">
        <v>139.75</v>
      </c>
      <c r="H2024" s="3">
        <f>G2024*E2024</f>
        <v>838.5</v>
      </c>
      <c r="I2024">
        <v>1</v>
      </c>
      <c r="J2024" t="s">
        <v>4364</v>
      </c>
    </row>
    <row r="2025" spans="1:10" x14ac:dyDescent="0.55000000000000004">
      <c r="A2025" t="s">
        <v>3827</v>
      </c>
      <c r="B2025" t="s">
        <v>3828</v>
      </c>
      <c r="C2025" t="s">
        <v>48</v>
      </c>
      <c r="D2025" t="s">
        <v>9</v>
      </c>
      <c r="E2025" t="s">
        <v>10</v>
      </c>
      <c r="F2025" t="s">
        <v>11</v>
      </c>
      <c r="G2025" s="3">
        <v>139.75</v>
      </c>
      <c r="H2025" s="3">
        <f>G2025*E2025</f>
        <v>838.5</v>
      </c>
      <c r="I2025">
        <v>2</v>
      </c>
      <c r="J2025" t="s">
        <v>4364</v>
      </c>
    </row>
    <row r="2026" spans="1:10" x14ac:dyDescent="0.55000000000000004">
      <c r="A2026" t="s">
        <v>3853</v>
      </c>
      <c r="B2026" t="s">
        <v>3854</v>
      </c>
      <c r="C2026" t="s">
        <v>14</v>
      </c>
      <c r="D2026" t="s">
        <v>20</v>
      </c>
      <c r="E2026" t="s">
        <v>10</v>
      </c>
      <c r="F2026" t="s">
        <v>11</v>
      </c>
      <c r="G2026" s="3">
        <v>140.53</v>
      </c>
      <c r="H2026" s="3">
        <f>G2026*E2026</f>
        <v>843.18000000000006</v>
      </c>
      <c r="I2026">
        <v>2</v>
      </c>
      <c r="J2026" t="s">
        <v>4364</v>
      </c>
    </row>
    <row r="2027" spans="1:10" x14ac:dyDescent="0.55000000000000004">
      <c r="A2027" t="s">
        <v>4206</v>
      </c>
      <c r="B2027" t="s">
        <v>210</v>
      </c>
      <c r="C2027" t="s">
        <v>85</v>
      </c>
      <c r="D2027" t="s">
        <v>15</v>
      </c>
      <c r="E2027" t="s">
        <v>16</v>
      </c>
      <c r="F2027" t="s">
        <v>11</v>
      </c>
      <c r="G2027" s="3">
        <v>140.53</v>
      </c>
      <c r="H2027" s="3">
        <f>G2027*E2027</f>
        <v>1686.3600000000001</v>
      </c>
      <c r="I2027">
        <v>1</v>
      </c>
      <c r="J2027" t="s">
        <v>4364</v>
      </c>
    </row>
    <row r="2028" spans="1:10" x14ac:dyDescent="0.55000000000000004">
      <c r="A2028" t="s">
        <v>4061</v>
      </c>
      <c r="B2028" t="s">
        <v>4062</v>
      </c>
      <c r="C2028" t="s">
        <v>37</v>
      </c>
      <c r="D2028" t="s">
        <v>20</v>
      </c>
      <c r="E2028" t="s">
        <v>10</v>
      </c>
      <c r="F2028" t="s">
        <v>11</v>
      </c>
      <c r="G2028" s="3">
        <v>140.79</v>
      </c>
      <c r="H2028" s="3">
        <f>G2028*E2028</f>
        <v>844.74</v>
      </c>
      <c r="I2028">
        <v>1</v>
      </c>
      <c r="J2028" t="s">
        <v>4364</v>
      </c>
    </row>
    <row r="2029" spans="1:10" x14ac:dyDescent="0.55000000000000004">
      <c r="A2029" t="s">
        <v>2238</v>
      </c>
      <c r="B2029" t="s">
        <v>291</v>
      </c>
      <c r="C2029" t="s">
        <v>42</v>
      </c>
      <c r="D2029" t="s">
        <v>15</v>
      </c>
      <c r="E2029" t="s">
        <v>10</v>
      </c>
      <c r="F2029" t="s">
        <v>11</v>
      </c>
      <c r="G2029" s="3">
        <v>141.05000000000001</v>
      </c>
      <c r="H2029" s="3">
        <f>G2029*E2029</f>
        <v>846.30000000000007</v>
      </c>
      <c r="I2029">
        <v>1</v>
      </c>
      <c r="J2029" t="s">
        <v>4364</v>
      </c>
    </row>
    <row r="2030" spans="1:10" x14ac:dyDescent="0.55000000000000004">
      <c r="A2030" t="s">
        <v>2341</v>
      </c>
      <c r="B2030" t="s">
        <v>2342</v>
      </c>
      <c r="C2030" t="s">
        <v>75</v>
      </c>
      <c r="D2030" t="s">
        <v>9</v>
      </c>
      <c r="E2030" t="s">
        <v>10</v>
      </c>
      <c r="F2030" t="s">
        <v>11</v>
      </c>
      <c r="G2030" s="3">
        <v>141.05000000000001</v>
      </c>
      <c r="H2030" s="3">
        <f>G2030*E2030</f>
        <v>846.30000000000007</v>
      </c>
      <c r="I2030">
        <v>1</v>
      </c>
      <c r="J2030" t="s">
        <v>4364</v>
      </c>
    </row>
    <row r="2031" spans="1:10" x14ac:dyDescent="0.55000000000000004">
      <c r="A2031" t="s">
        <v>1348</v>
      </c>
      <c r="B2031" t="s">
        <v>1347</v>
      </c>
      <c r="C2031" t="s">
        <v>19</v>
      </c>
      <c r="D2031" t="s">
        <v>20</v>
      </c>
      <c r="E2031" t="s">
        <v>100</v>
      </c>
      <c r="F2031" t="s">
        <v>23</v>
      </c>
      <c r="G2031" s="3">
        <v>141.31</v>
      </c>
      <c r="H2031" s="3">
        <f>G2031*E2031</f>
        <v>141.31</v>
      </c>
      <c r="I2031">
        <v>6</v>
      </c>
      <c r="J2031" t="s">
        <v>4364</v>
      </c>
    </row>
    <row r="2032" spans="1:10" x14ac:dyDescent="0.55000000000000004">
      <c r="A2032" t="s">
        <v>2556</v>
      </c>
      <c r="B2032" t="s">
        <v>2557</v>
      </c>
      <c r="C2032" t="s">
        <v>19</v>
      </c>
      <c r="D2032" t="s">
        <v>9</v>
      </c>
      <c r="E2032" t="s">
        <v>10</v>
      </c>
      <c r="F2032" t="s">
        <v>11</v>
      </c>
      <c r="G2032" s="3">
        <v>141.57000000000002</v>
      </c>
      <c r="H2032" s="3">
        <f>G2032*E2032</f>
        <v>849.42000000000007</v>
      </c>
      <c r="I2032">
        <v>1</v>
      </c>
      <c r="J2032" t="s">
        <v>4364</v>
      </c>
    </row>
    <row r="2033" spans="1:10" x14ac:dyDescent="0.55000000000000004">
      <c r="A2033" t="s">
        <v>654</v>
      </c>
      <c r="B2033" t="s">
        <v>655</v>
      </c>
      <c r="C2033" t="s">
        <v>75</v>
      </c>
      <c r="D2033" t="s">
        <v>9</v>
      </c>
      <c r="E2033" t="s">
        <v>10</v>
      </c>
      <c r="F2033" t="s">
        <v>11</v>
      </c>
      <c r="G2033" s="3">
        <v>141.82999999999998</v>
      </c>
      <c r="H2033" s="3">
        <f>G2033*E2033</f>
        <v>850.9799999999999</v>
      </c>
      <c r="I2033">
        <v>1</v>
      </c>
      <c r="J2033" t="s">
        <v>4364</v>
      </c>
    </row>
    <row r="2034" spans="1:10" x14ac:dyDescent="0.55000000000000004">
      <c r="A2034" t="s">
        <v>3186</v>
      </c>
      <c r="B2034" t="s">
        <v>3187</v>
      </c>
      <c r="C2034" t="s">
        <v>19</v>
      </c>
      <c r="D2034" t="s">
        <v>9</v>
      </c>
      <c r="E2034" t="s">
        <v>10</v>
      </c>
      <c r="F2034" t="s">
        <v>11</v>
      </c>
      <c r="G2034" s="3">
        <v>141.82999999999998</v>
      </c>
      <c r="H2034" s="3">
        <f>G2034*E2034</f>
        <v>850.9799999999999</v>
      </c>
      <c r="I2034">
        <v>2</v>
      </c>
      <c r="J2034" t="s">
        <v>4364</v>
      </c>
    </row>
    <row r="2035" spans="1:10" x14ac:dyDescent="0.55000000000000004">
      <c r="A2035" t="s">
        <v>3445</v>
      </c>
      <c r="B2035" t="s">
        <v>3444</v>
      </c>
      <c r="C2035" t="s">
        <v>14</v>
      </c>
      <c r="D2035" t="s">
        <v>9</v>
      </c>
      <c r="E2035" t="s">
        <v>16</v>
      </c>
      <c r="F2035" t="s">
        <v>11</v>
      </c>
      <c r="G2035" s="3">
        <v>141.82999999999998</v>
      </c>
      <c r="H2035" s="3">
        <f>G2035*E2035</f>
        <v>1701.9599999999998</v>
      </c>
      <c r="I2035">
        <v>1</v>
      </c>
      <c r="J2035" t="s">
        <v>4364</v>
      </c>
    </row>
    <row r="2036" spans="1:10" x14ac:dyDescent="0.55000000000000004">
      <c r="A2036" t="s">
        <v>3710</v>
      </c>
      <c r="B2036" t="s">
        <v>2132</v>
      </c>
      <c r="C2036" t="s">
        <v>62</v>
      </c>
      <c r="D2036" t="s">
        <v>20</v>
      </c>
      <c r="E2036" t="s">
        <v>63</v>
      </c>
      <c r="F2036" t="s">
        <v>11</v>
      </c>
      <c r="G2036" s="3">
        <v>141.82999999999998</v>
      </c>
      <c r="H2036" s="3">
        <f>G2036*E2036</f>
        <v>425.48999999999995</v>
      </c>
      <c r="I2036">
        <v>1</v>
      </c>
      <c r="J2036" t="s">
        <v>4364</v>
      </c>
    </row>
    <row r="2037" spans="1:10" x14ac:dyDescent="0.55000000000000004">
      <c r="A2037" t="s">
        <v>1928</v>
      </c>
      <c r="B2037" t="s">
        <v>559</v>
      </c>
      <c r="C2037" t="s">
        <v>42</v>
      </c>
      <c r="D2037" t="s">
        <v>52</v>
      </c>
      <c r="E2037" t="s">
        <v>10</v>
      </c>
      <c r="F2037" t="s">
        <v>11</v>
      </c>
      <c r="G2037" s="3">
        <v>142.61000000000001</v>
      </c>
      <c r="H2037" s="3">
        <f>G2037*E2037</f>
        <v>855.66000000000008</v>
      </c>
      <c r="I2037">
        <v>1</v>
      </c>
      <c r="J2037" t="s">
        <v>4364</v>
      </c>
    </row>
    <row r="2038" spans="1:10" x14ac:dyDescent="0.55000000000000004">
      <c r="A2038" t="s">
        <v>3448</v>
      </c>
      <c r="B2038" t="s">
        <v>3364</v>
      </c>
      <c r="C2038" t="s">
        <v>37</v>
      </c>
      <c r="D2038" t="s">
        <v>9</v>
      </c>
      <c r="E2038" t="s">
        <v>10</v>
      </c>
      <c r="F2038" t="s">
        <v>11</v>
      </c>
      <c r="G2038" s="3">
        <v>143.13</v>
      </c>
      <c r="H2038" s="3">
        <f>G2038*E2038</f>
        <v>858.78</v>
      </c>
      <c r="I2038">
        <v>1</v>
      </c>
      <c r="J2038" t="s">
        <v>4364</v>
      </c>
    </row>
    <row r="2039" spans="1:10" x14ac:dyDescent="0.55000000000000004">
      <c r="A2039" t="s">
        <v>384</v>
      </c>
      <c r="B2039" t="s">
        <v>385</v>
      </c>
      <c r="C2039" t="s">
        <v>48</v>
      </c>
      <c r="D2039" t="s">
        <v>9</v>
      </c>
      <c r="E2039" t="s">
        <v>10</v>
      </c>
      <c r="F2039" t="s">
        <v>11</v>
      </c>
      <c r="G2039" s="3">
        <v>143.91</v>
      </c>
      <c r="H2039" s="3">
        <f>G2039*E2039</f>
        <v>863.46</v>
      </c>
      <c r="I2039">
        <v>2</v>
      </c>
      <c r="J2039" t="s">
        <v>4364</v>
      </c>
    </row>
    <row r="2040" spans="1:10" x14ac:dyDescent="0.55000000000000004">
      <c r="A2040" t="s">
        <v>400</v>
      </c>
      <c r="B2040" t="s">
        <v>401</v>
      </c>
      <c r="C2040" t="s">
        <v>8</v>
      </c>
      <c r="D2040" t="s">
        <v>9</v>
      </c>
      <c r="E2040" t="s">
        <v>10</v>
      </c>
      <c r="F2040" t="s">
        <v>11</v>
      </c>
      <c r="G2040" s="3">
        <v>143.91</v>
      </c>
      <c r="H2040" s="3">
        <f>G2040*E2040</f>
        <v>863.46</v>
      </c>
      <c r="I2040">
        <v>2</v>
      </c>
      <c r="J2040" t="s">
        <v>4364</v>
      </c>
    </row>
    <row r="2041" spans="1:10" x14ac:dyDescent="0.55000000000000004">
      <c r="A2041" t="s">
        <v>1018</v>
      </c>
      <c r="B2041" t="s">
        <v>1019</v>
      </c>
      <c r="C2041" t="s">
        <v>75</v>
      </c>
      <c r="D2041" t="s">
        <v>52</v>
      </c>
      <c r="E2041" t="s">
        <v>10</v>
      </c>
      <c r="F2041" t="s">
        <v>11</v>
      </c>
      <c r="G2041" s="3">
        <v>143.91</v>
      </c>
      <c r="H2041" s="3">
        <f>G2041*E2041</f>
        <v>863.46</v>
      </c>
      <c r="I2041">
        <v>1</v>
      </c>
      <c r="J2041" t="s">
        <v>4364</v>
      </c>
    </row>
    <row r="2042" spans="1:10" x14ac:dyDescent="0.55000000000000004">
      <c r="A2042" t="s">
        <v>1855</v>
      </c>
      <c r="B2042" t="s">
        <v>1856</v>
      </c>
      <c r="C2042" t="s">
        <v>37</v>
      </c>
      <c r="D2042" t="s">
        <v>9</v>
      </c>
      <c r="E2042" t="s">
        <v>10</v>
      </c>
      <c r="F2042" t="s">
        <v>11</v>
      </c>
      <c r="G2042" s="3">
        <v>143.91</v>
      </c>
      <c r="H2042" s="3">
        <f>G2042*E2042</f>
        <v>863.46</v>
      </c>
      <c r="I2042">
        <v>5</v>
      </c>
      <c r="J2042" t="s">
        <v>4364</v>
      </c>
    </row>
    <row r="2043" spans="1:10" x14ac:dyDescent="0.55000000000000004">
      <c r="A2043" t="s">
        <v>2706</v>
      </c>
      <c r="B2043" t="s">
        <v>1479</v>
      </c>
      <c r="C2043" t="s">
        <v>14</v>
      </c>
      <c r="D2043" t="s">
        <v>404</v>
      </c>
      <c r="E2043" t="s">
        <v>10</v>
      </c>
      <c r="F2043" t="s">
        <v>11</v>
      </c>
      <c r="G2043" s="3">
        <v>143.91</v>
      </c>
      <c r="H2043" s="3">
        <f>G2043*E2043</f>
        <v>863.46</v>
      </c>
      <c r="I2043">
        <v>3</v>
      </c>
      <c r="J2043" t="s">
        <v>4364</v>
      </c>
    </row>
    <row r="2044" spans="1:10" x14ac:dyDescent="0.55000000000000004">
      <c r="A2044" t="s">
        <v>3128</v>
      </c>
      <c r="B2044" t="s">
        <v>3129</v>
      </c>
      <c r="C2044" t="s">
        <v>75</v>
      </c>
      <c r="D2044" t="s">
        <v>20</v>
      </c>
      <c r="E2044" t="s">
        <v>10</v>
      </c>
      <c r="F2044" t="s">
        <v>11</v>
      </c>
      <c r="G2044" s="3">
        <v>143.91</v>
      </c>
      <c r="H2044" s="3">
        <f>G2044*E2044</f>
        <v>863.46</v>
      </c>
      <c r="I2044">
        <v>8</v>
      </c>
      <c r="J2044" t="s">
        <v>4364</v>
      </c>
    </row>
    <row r="2045" spans="1:10" x14ac:dyDescent="0.55000000000000004">
      <c r="A2045" t="s">
        <v>4028</v>
      </c>
      <c r="B2045" t="s">
        <v>4029</v>
      </c>
      <c r="C2045" t="s">
        <v>37</v>
      </c>
      <c r="E2045" t="s">
        <v>10</v>
      </c>
      <c r="F2045" t="s">
        <v>11</v>
      </c>
      <c r="G2045" s="3">
        <v>144.43</v>
      </c>
      <c r="H2045" s="3">
        <f>G2045*E2045</f>
        <v>866.58</v>
      </c>
      <c r="I2045">
        <v>2</v>
      </c>
      <c r="J2045" t="s">
        <v>4364</v>
      </c>
    </row>
    <row r="2046" spans="1:10" x14ac:dyDescent="0.55000000000000004">
      <c r="A2046" t="s">
        <v>4314</v>
      </c>
      <c r="B2046" t="s">
        <v>4315</v>
      </c>
      <c r="C2046" t="s">
        <v>179</v>
      </c>
      <c r="D2046" t="s">
        <v>9</v>
      </c>
      <c r="E2046" t="s">
        <v>16</v>
      </c>
      <c r="F2046" t="s">
        <v>11</v>
      </c>
      <c r="G2046" s="3">
        <v>144.56</v>
      </c>
      <c r="H2046" s="3">
        <f>G2046*E2046</f>
        <v>1734.72</v>
      </c>
      <c r="I2046">
        <v>1</v>
      </c>
      <c r="J2046" t="s">
        <v>4364</v>
      </c>
    </row>
    <row r="2047" spans="1:10" x14ac:dyDescent="0.55000000000000004">
      <c r="A2047" t="s">
        <v>1488</v>
      </c>
      <c r="B2047" t="s">
        <v>1489</v>
      </c>
      <c r="C2047" t="s">
        <v>14</v>
      </c>
      <c r="D2047" t="s">
        <v>9</v>
      </c>
      <c r="E2047" t="s">
        <v>10</v>
      </c>
      <c r="F2047" t="s">
        <v>11</v>
      </c>
      <c r="G2047" s="3">
        <v>145.07999999999998</v>
      </c>
      <c r="H2047" s="3">
        <f>G2047*E2047</f>
        <v>870.4799999999999</v>
      </c>
      <c r="I2047">
        <v>8</v>
      </c>
      <c r="J2047" t="s">
        <v>4364</v>
      </c>
    </row>
    <row r="2048" spans="1:10" x14ac:dyDescent="0.55000000000000004">
      <c r="A2048" t="s">
        <v>2351</v>
      </c>
      <c r="B2048" t="s">
        <v>2352</v>
      </c>
      <c r="C2048" t="s">
        <v>19</v>
      </c>
      <c r="D2048" t="s">
        <v>9</v>
      </c>
      <c r="E2048" t="s">
        <v>10</v>
      </c>
      <c r="F2048" t="s">
        <v>11</v>
      </c>
      <c r="G2048" s="3">
        <v>145.07999999999998</v>
      </c>
      <c r="H2048" s="3">
        <f>G2048*E2048</f>
        <v>870.4799999999999</v>
      </c>
      <c r="I2048">
        <v>1</v>
      </c>
      <c r="J2048" t="s">
        <v>4364</v>
      </c>
    </row>
    <row r="2049" spans="1:10" x14ac:dyDescent="0.55000000000000004">
      <c r="A2049" t="s">
        <v>4132</v>
      </c>
      <c r="B2049" t="s">
        <v>4124</v>
      </c>
      <c r="C2049" t="s">
        <v>14</v>
      </c>
      <c r="D2049" t="s">
        <v>15</v>
      </c>
      <c r="E2049" t="s">
        <v>16</v>
      </c>
      <c r="F2049" t="s">
        <v>11</v>
      </c>
      <c r="G2049" s="3">
        <v>145.6</v>
      </c>
      <c r="H2049" s="3">
        <f>G2049*E2049</f>
        <v>1747.1999999999998</v>
      </c>
      <c r="I2049">
        <v>2</v>
      </c>
      <c r="J2049" t="s">
        <v>4364</v>
      </c>
    </row>
    <row r="2050" spans="1:10" x14ac:dyDescent="0.55000000000000004">
      <c r="A2050" t="s">
        <v>1376</v>
      </c>
      <c r="B2050" t="s">
        <v>1377</v>
      </c>
      <c r="C2050" t="s">
        <v>75</v>
      </c>
      <c r="D2050" t="s">
        <v>20</v>
      </c>
      <c r="E2050" t="s">
        <v>100</v>
      </c>
      <c r="F2050" t="s">
        <v>23</v>
      </c>
      <c r="G2050" s="3">
        <v>145.86000000000001</v>
      </c>
      <c r="H2050" s="3">
        <f>G2050*E2050</f>
        <v>145.86000000000001</v>
      </c>
      <c r="I2050">
        <v>9</v>
      </c>
      <c r="J2050" t="s">
        <v>4364</v>
      </c>
    </row>
    <row r="2051" spans="1:10" x14ac:dyDescent="0.55000000000000004">
      <c r="A2051" t="s">
        <v>736</v>
      </c>
      <c r="B2051" t="s">
        <v>737</v>
      </c>
      <c r="C2051" t="s">
        <v>48</v>
      </c>
      <c r="D2051" t="s">
        <v>9</v>
      </c>
      <c r="E2051" t="s">
        <v>10</v>
      </c>
      <c r="F2051" t="s">
        <v>11</v>
      </c>
      <c r="G2051" s="3">
        <v>146.38</v>
      </c>
      <c r="H2051" s="3">
        <f>G2051*E2051</f>
        <v>878.28</v>
      </c>
      <c r="I2051">
        <v>1</v>
      </c>
      <c r="J2051" t="s">
        <v>4364</v>
      </c>
    </row>
    <row r="2052" spans="1:10" x14ac:dyDescent="0.55000000000000004">
      <c r="A2052" t="s">
        <v>897</v>
      </c>
      <c r="B2052" t="s">
        <v>898</v>
      </c>
      <c r="C2052" t="s">
        <v>55</v>
      </c>
      <c r="D2052" t="s">
        <v>9</v>
      </c>
      <c r="E2052" t="s">
        <v>10</v>
      </c>
      <c r="F2052" t="s">
        <v>11</v>
      </c>
      <c r="G2052" s="3">
        <v>146.38</v>
      </c>
      <c r="H2052" s="3">
        <f>G2052*E2052</f>
        <v>878.28</v>
      </c>
      <c r="I2052">
        <v>2</v>
      </c>
      <c r="J2052" t="s">
        <v>4364</v>
      </c>
    </row>
    <row r="2053" spans="1:10" x14ac:dyDescent="0.55000000000000004">
      <c r="A2053" t="s">
        <v>975</v>
      </c>
      <c r="B2053" t="s">
        <v>213</v>
      </c>
      <c r="C2053" t="s">
        <v>29</v>
      </c>
      <c r="D2053" t="s">
        <v>52</v>
      </c>
      <c r="E2053" t="s">
        <v>10</v>
      </c>
      <c r="F2053" t="s">
        <v>11</v>
      </c>
      <c r="G2053" s="3">
        <v>146.38</v>
      </c>
      <c r="H2053" s="3">
        <f>G2053*E2053</f>
        <v>878.28</v>
      </c>
      <c r="I2053">
        <v>1</v>
      </c>
      <c r="J2053" t="s">
        <v>4364</v>
      </c>
    </row>
    <row r="2054" spans="1:10" x14ac:dyDescent="0.55000000000000004">
      <c r="A2054" t="s">
        <v>1338</v>
      </c>
      <c r="B2054" t="s">
        <v>1271</v>
      </c>
      <c r="C2054" t="s">
        <v>75</v>
      </c>
      <c r="D2054" t="s">
        <v>9</v>
      </c>
      <c r="E2054" t="s">
        <v>10</v>
      </c>
      <c r="F2054" t="s">
        <v>11</v>
      </c>
      <c r="G2054" s="3">
        <v>146.38</v>
      </c>
      <c r="H2054" s="3">
        <f>G2054*E2054</f>
        <v>878.28</v>
      </c>
      <c r="I2054">
        <v>3</v>
      </c>
      <c r="J2054" t="s">
        <v>4364</v>
      </c>
    </row>
    <row r="2055" spans="1:10" x14ac:dyDescent="0.55000000000000004">
      <c r="A2055" t="s">
        <v>1725</v>
      </c>
      <c r="B2055" t="s">
        <v>128</v>
      </c>
      <c r="C2055" t="s">
        <v>37</v>
      </c>
      <c r="D2055" t="s">
        <v>9</v>
      </c>
      <c r="E2055" t="s">
        <v>10</v>
      </c>
      <c r="F2055" t="s">
        <v>11</v>
      </c>
      <c r="G2055" s="3">
        <v>146.38</v>
      </c>
      <c r="H2055" s="3">
        <f>G2055*E2055</f>
        <v>878.28</v>
      </c>
      <c r="I2055">
        <v>1</v>
      </c>
      <c r="J2055" t="s">
        <v>4364</v>
      </c>
    </row>
    <row r="2056" spans="1:10" x14ac:dyDescent="0.55000000000000004">
      <c r="A2056" t="s">
        <v>1733</v>
      </c>
      <c r="B2056" t="s">
        <v>1734</v>
      </c>
      <c r="C2056" t="s">
        <v>37</v>
      </c>
      <c r="D2056" t="s">
        <v>9</v>
      </c>
      <c r="E2056" t="s">
        <v>10</v>
      </c>
      <c r="F2056" t="s">
        <v>11</v>
      </c>
      <c r="G2056" s="3">
        <v>146.38</v>
      </c>
      <c r="H2056" s="3">
        <f>G2056*E2056</f>
        <v>878.28</v>
      </c>
      <c r="I2056">
        <v>2</v>
      </c>
      <c r="J2056" t="s">
        <v>4364</v>
      </c>
    </row>
    <row r="2057" spans="1:10" x14ac:dyDescent="0.55000000000000004">
      <c r="A2057" t="s">
        <v>1765</v>
      </c>
      <c r="B2057" t="s">
        <v>1766</v>
      </c>
      <c r="C2057" t="s">
        <v>37</v>
      </c>
      <c r="D2057" t="s">
        <v>9</v>
      </c>
      <c r="E2057" t="s">
        <v>10</v>
      </c>
      <c r="F2057" t="s">
        <v>11</v>
      </c>
      <c r="G2057" s="3">
        <v>146.38</v>
      </c>
      <c r="H2057" s="3">
        <f>G2057*E2057</f>
        <v>878.28</v>
      </c>
      <c r="I2057">
        <v>2</v>
      </c>
      <c r="J2057" t="s">
        <v>4364</v>
      </c>
    </row>
    <row r="2058" spans="1:10" x14ac:dyDescent="0.55000000000000004">
      <c r="A2058" t="s">
        <v>1792</v>
      </c>
      <c r="B2058" t="s">
        <v>1793</v>
      </c>
      <c r="C2058" t="s">
        <v>19</v>
      </c>
      <c r="D2058" t="s">
        <v>9</v>
      </c>
      <c r="E2058" t="s">
        <v>10</v>
      </c>
      <c r="F2058" t="s">
        <v>11</v>
      </c>
      <c r="G2058" s="3">
        <v>146.38</v>
      </c>
      <c r="H2058" s="3">
        <f>G2058*E2058</f>
        <v>878.28</v>
      </c>
      <c r="I2058">
        <v>5</v>
      </c>
      <c r="J2058" t="s">
        <v>4364</v>
      </c>
    </row>
    <row r="2059" spans="1:10" x14ac:dyDescent="0.55000000000000004">
      <c r="A2059" t="s">
        <v>1904</v>
      </c>
      <c r="B2059" t="s">
        <v>1905</v>
      </c>
      <c r="C2059" t="s">
        <v>37</v>
      </c>
      <c r="D2059" t="s">
        <v>9</v>
      </c>
      <c r="E2059" t="s">
        <v>10</v>
      </c>
      <c r="F2059" t="s">
        <v>11</v>
      </c>
      <c r="G2059" s="3">
        <v>146.38</v>
      </c>
      <c r="H2059" s="3">
        <f>G2059*E2059</f>
        <v>878.28</v>
      </c>
      <c r="I2059">
        <v>1</v>
      </c>
      <c r="J2059" t="s">
        <v>4364</v>
      </c>
    </row>
    <row r="2060" spans="1:10" x14ac:dyDescent="0.55000000000000004">
      <c r="A2060" t="s">
        <v>2095</v>
      </c>
      <c r="B2060" t="s">
        <v>2096</v>
      </c>
      <c r="C2060" t="s">
        <v>55</v>
      </c>
      <c r="D2060" t="s">
        <v>9</v>
      </c>
      <c r="E2060" t="s">
        <v>10</v>
      </c>
      <c r="F2060" t="s">
        <v>11</v>
      </c>
      <c r="G2060" s="3">
        <v>146.38</v>
      </c>
      <c r="H2060" s="3">
        <f>G2060*E2060</f>
        <v>878.28</v>
      </c>
      <c r="I2060">
        <v>2</v>
      </c>
      <c r="J2060" t="s">
        <v>4364</v>
      </c>
    </row>
    <row r="2061" spans="1:10" x14ac:dyDescent="0.55000000000000004">
      <c r="A2061" t="s">
        <v>2119</v>
      </c>
      <c r="B2061" t="s">
        <v>2120</v>
      </c>
      <c r="C2061" t="s">
        <v>37</v>
      </c>
      <c r="D2061" t="s">
        <v>9</v>
      </c>
      <c r="E2061" t="s">
        <v>10</v>
      </c>
      <c r="F2061" t="s">
        <v>11</v>
      </c>
      <c r="G2061" s="3">
        <v>146.38</v>
      </c>
      <c r="H2061" s="3">
        <f>G2061*E2061</f>
        <v>878.28</v>
      </c>
      <c r="I2061">
        <v>1</v>
      </c>
      <c r="J2061" t="s">
        <v>4364</v>
      </c>
    </row>
    <row r="2062" spans="1:10" x14ac:dyDescent="0.55000000000000004">
      <c r="A2062" t="s">
        <v>2232</v>
      </c>
      <c r="B2062" t="s">
        <v>2233</v>
      </c>
      <c r="C2062" t="s">
        <v>48</v>
      </c>
      <c r="D2062" t="s">
        <v>52</v>
      </c>
      <c r="E2062" t="s">
        <v>63</v>
      </c>
      <c r="F2062" t="s">
        <v>11</v>
      </c>
      <c r="G2062" s="3">
        <v>146.38</v>
      </c>
      <c r="H2062" s="3">
        <f>G2062*E2062</f>
        <v>439.14</v>
      </c>
      <c r="I2062">
        <v>5</v>
      </c>
      <c r="J2062" t="s">
        <v>4364</v>
      </c>
    </row>
    <row r="2063" spans="1:10" x14ac:dyDescent="0.55000000000000004">
      <c r="A2063" t="s">
        <v>2456</v>
      </c>
      <c r="B2063" t="s">
        <v>2457</v>
      </c>
      <c r="C2063" t="s">
        <v>75</v>
      </c>
      <c r="D2063" t="s">
        <v>9</v>
      </c>
      <c r="E2063" t="s">
        <v>10</v>
      </c>
      <c r="F2063" t="s">
        <v>11</v>
      </c>
      <c r="G2063" s="3">
        <v>146.38</v>
      </c>
      <c r="H2063" s="3">
        <f>G2063*E2063</f>
        <v>878.28</v>
      </c>
      <c r="I2063">
        <v>1</v>
      </c>
      <c r="J2063" t="s">
        <v>4364</v>
      </c>
    </row>
    <row r="2064" spans="1:10" x14ac:dyDescent="0.55000000000000004">
      <c r="A2064" t="s">
        <v>2561</v>
      </c>
      <c r="B2064" t="s">
        <v>2562</v>
      </c>
      <c r="C2064" t="s">
        <v>48</v>
      </c>
      <c r="D2064" t="s">
        <v>20</v>
      </c>
      <c r="E2064" t="s">
        <v>10</v>
      </c>
      <c r="F2064" t="s">
        <v>11</v>
      </c>
      <c r="G2064" s="3">
        <v>146.38</v>
      </c>
      <c r="H2064" s="3">
        <f>G2064*E2064</f>
        <v>878.28</v>
      </c>
      <c r="I2064">
        <v>5</v>
      </c>
      <c r="J2064" t="s">
        <v>4364</v>
      </c>
    </row>
    <row r="2065" spans="1:10" x14ac:dyDescent="0.55000000000000004">
      <c r="A2065" t="s">
        <v>2590</v>
      </c>
      <c r="B2065" t="s">
        <v>2591</v>
      </c>
      <c r="C2065" t="s">
        <v>75</v>
      </c>
      <c r="D2065" t="s">
        <v>9</v>
      </c>
      <c r="E2065" t="s">
        <v>10</v>
      </c>
      <c r="F2065" t="s">
        <v>11</v>
      </c>
      <c r="G2065" s="3">
        <v>146.38</v>
      </c>
      <c r="H2065" s="3">
        <f>G2065*E2065</f>
        <v>878.28</v>
      </c>
      <c r="I2065">
        <v>1</v>
      </c>
      <c r="J2065" t="s">
        <v>4364</v>
      </c>
    </row>
    <row r="2066" spans="1:10" x14ac:dyDescent="0.55000000000000004">
      <c r="A2066" t="s">
        <v>2700</v>
      </c>
      <c r="B2066" t="s">
        <v>2701</v>
      </c>
      <c r="C2066" t="s">
        <v>48</v>
      </c>
      <c r="D2066" t="s">
        <v>52</v>
      </c>
      <c r="E2066" t="s">
        <v>63</v>
      </c>
      <c r="F2066" t="s">
        <v>11</v>
      </c>
      <c r="G2066" s="3">
        <v>146.38</v>
      </c>
      <c r="H2066" s="3">
        <f>G2066*E2066</f>
        <v>439.14</v>
      </c>
      <c r="I2066">
        <v>5</v>
      </c>
      <c r="J2066" t="s">
        <v>4364</v>
      </c>
    </row>
    <row r="2067" spans="1:10" x14ac:dyDescent="0.55000000000000004">
      <c r="A2067" t="s">
        <v>3411</v>
      </c>
      <c r="B2067" t="s">
        <v>3412</v>
      </c>
      <c r="C2067" t="s">
        <v>62</v>
      </c>
      <c r="D2067" t="s">
        <v>9</v>
      </c>
      <c r="E2067" t="s">
        <v>10</v>
      </c>
      <c r="F2067" t="s">
        <v>11</v>
      </c>
      <c r="G2067" s="3">
        <v>146.38</v>
      </c>
      <c r="H2067" s="3">
        <f>G2067*E2067</f>
        <v>878.28</v>
      </c>
      <c r="I2067">
        <v>1</v>
      </c>
      <c r="J2067" t="s">
        <v>4364</v>
      </c>
    </row>
    <row r="2068" spans="1:10" x14ac:dyDescent="0.55000000000000004">
      <c r="A2068" t="s">
        <v>3480</v>
      </c>
      <c r="B2068" t="s">
        <v>3481</v>
      </c>
      <c r="C2068" t="s">
        <v>75</v>
      </c>
      <c r="D2068" t="s">
        <v>9</v>
      </c>
      <c r="E2068" t="s">
        <v>10</v>
      </c>
      <c r="F2068" t="s">
        <v>11</v>
      </c>
      <c r="G2068" s="3">
        <v>146.38</v>
      </c>
      <c r="H2068" s="3">
        <f>G2068*E2068</f>
        <v>878.28</v>
      </c>
      <c r="I2068">
        <v>1</v>
      </c>
      <c r="J2068" t="s">
        <v>4364</v>
      </c>
    </row>
    <row r="2069" spans="1:10" x14ac:dyDescent="0.55000000000000004">
      <c r="A2069" t="s">
        <v>3495</v>
      </c>
      <c r="B2069" t="s">
        <v>2591</v>
      </c>
      <c r="C2069" t="s">
        <v>37</v>
      </c>
      <c r="D2069" t="s">
        <v>9</v>
      </c>
      <c r="E2069" t="s">
        <v>10</v>
      </c>
      <c r="F2069" t="s">
        <v>11</v>
      </c>
      <c r="G2069" s="3">
        <v>146.38</v>
      </c>
      <c r="H2069" s="3">
        <f>G2069*E2069</f>
        <v>878.28</v>
      </c>
      <c r="I2069">
        <v>1</v>
      </c>
      <c r="J2069" t="s">
        <v>4364</v>
      </c>
    </row>
    <row r="2070" spans="1:10" x14ac:dyDescent="0.55000000000000004">
      <c r="A2070" t="s">
        <v>3566</v>
      </c>
      <c r="B2070" t="s">
        <v>3567</v>
      </c>
      <c r="C2070" t="s">
        <v>48</v>
      </c>
      <c r="D2070" t="s">
        <v>9</v>
      </c>
      <c r="E2070" t="s">
        <v>10</v>
      </c>
      <c r="F2070" t="s">
        <v>11</v>
      </c>
      <c r="G2070" s="3">
        <v>146.38</v>
      </c>
      <c r="H2070" s="3">
        <f>G2070*E2070</f>
        <v>878.28</v>
      </c>
      <c r="I2070">
        <v>1</v>
      </c>
      <c r="J2070" t="s">
        <v>4364</v>
      </c>
    </row>
    <row r="2071" spans="1:10" x14ac:dyDescent="0.55000000000000004">
      <c r="A2071" t="s">
        <v>3584</v>
      </c>
      <c r="B2071" t="s">
        <v>3585</v>
      </c>
      <c r="C2071" t="s">
        <v>51</v>
      </c>
      <c r="D2071" t="s">
        <v>52</v>
      </c>
      <c r="E2071" t="s">
        <v>10</v>
      </c>
      <c r="F2071" t="s">
        <v>11</v>
      </c>
      <c r="G2071" s="3">
        <v>146.38</v>
      </c>
      <c r="H2071" s="3">
        <f>G2071*E2071</f>
        <v>878.28</v>
      </c>
      <c r="I2071">
        <v>1</v>
      </c>
      <c r="J2071" t="s">
        <v>4364</v>
      </c>
    </row>
    <row r="2072" spans="1:10" x14ac:dyDescent="0.55000000000000004">
      <c r="A2072" t="s">
        <v>3647</v>
      </c>
      <c r="B2072" t="s">
        <v>31</v>
      </c>
      <c r="C2072" t="s">
        <v>26</v>
      </c>
      <c r="D2072" t="s">
        <v>9</v>
      </c>
      <c r="E2072" t="s">
        <v>63</v>
      </c>
      <c r="F2072" t="s">
        <v>11</v>
      </c>
      <c r="G2072" s="3">
        <v>146.38</v>
      </c>
      <c r="H2072" s="3">
        <f>G2072*E2072</f>
        <v>439.14</v>
      </c>
      <c r="I2072">
        <v>6</v>
      </c>
      <c r="J2072" t="s">
        <v>4364</v>
      </c>
    </row>
    <row r="2073" spans="1:10" x14ac:dyDescent="0.55000000000000004">
      <c r="A2073" t="s">
        <v>3668</v>
      </c>
      <c r="B2073" t="s">
        <v>3669</v>
      </c>
      <c r="C2073" t="s">
        <v>37</v>
      </c>
      <c r="D2073" t="s">
        <v>9</v>
      </c>
      <c r="E2073" t="s">
        <v>10</v>
      </c>
      <c r="F2073" t="s">
        <v>11</v>
      </c>
      <c r="G2073" s="3">
        <v>146.38</v>
      </c>
      <c r="H2073" s="3">
        <f>G2073*E2073</f>
        <v>878.28</v>
      </c>
      <c r="I2073">
        <v>1</v>
      </c>
      <c r="J2073" t="s">
        <v>4364</v>
      </c>
    </row>
    <row r="2074" spans="1:10" x14ac:dyDescent="0.55000000000000004">
      <c r="A2074" t="s">
        <v>3716</v>
      </c>
      <c r="B2074" t="s">
        <v>3715</v>
      </c>
      <c r="C2074" t="s">
        <v>8</v>
      </c>
      <c r="D2074" t="s">
        <v>9</v>
      </c>
      <c r="E2074" t="s">
        <v>10</v>
      </c>
      <c r="F2074" t="s">
        <v>11</v>
      </c>
      <c r="G2074" s="3">
        <v>146.38</v>
      </c>
      <c r="H2074" s="3">
        <f>G2074*E2074</f>
        <v>878.28</v>
      </c>
      <c r="I2074">
        <v>2</v>
      </c>
      <c r="J2074" t="s">
        <v>4364</v>
      </c>
    </row>
    <row r="2075" spans="1:10" x14ac:dyDescent="0.55000000000000004">
      <c r="A2075" t="s">
        <v>3841</v>
      </c>
      <c r="B2075" t="s">
        <v>3842</v>
      </c>
      <c r="C2075" t="s">
        <v>62</v>
      </c>
      <c r="D2075" t="s">
        <v>9</v>
      </c>
      <c r="E2075" t="s">
        <v>10</v>
      </c>
      <c r="F2075" t="s">
        <v>11</v>
      </c>
      <c r="G2075" s="3">
        <v>146.38</v>
      </c>
      <c r="H2075" s="3">
        <f>G2075*E2075</f>
        <v>878.28</v>
      </c>
      <c r="I2075">
        <v>4</v>
      </c>
      <c r="J2075" t="s">
        <v>4364</v>
      </c>
    </row>
    <row r="2076" spans="1:10" x14ac:dyDescent="0.55000000000000004">
      <c r="A2076" t="s">
        <v>3899</v>
      </c>
      <c r="B2076" t="s">
        <v>3900</v>
      </c>
      <c r="C2076" t="s">
        <v>19</v>
      </c>
      <c r="D2076" t="s">
        <v>9</v>
      </c>
      <c r="E2076" t="s">
        <v>63</v>
      </c>
      <c r="F2076" t="s">
        <v>11</v>
      </c>
      <c r="G2076" s="3">
        <v>146.38</v>
      </c>
      <c r="H2076" s="3">
        <f>G2076*E2076</f>
        <v>439.14</v>
      </c>
      <c r="I2076">
        <v>1</v>
      </c>
      <c r="J2076" t="s">
        <v>4364</v>
      </c>
    </row>
    <row r="2077" spans="1:10" x14ac:dyDescent="0.55000000000000004">
      <c r="A2077" t="s">
        <v>2903</v>
      </c>
      <c r="B2077" t="s">
        <v>2904</v>
      </c>
      <c r="C2077" t="s">
        <v>62</v>
      </c>
      <c r="D2077" t="s">
        <v>9</v>
      </c>
      <c r="E2077" t="s">
        <v>10</v>
      </c>
      <c r="F2077" t="s">
        <v>11</v>
      </c>
      <c r="G2077" s="3">
        <v>146.64000000000001</v>
      </c>
      <c r="H2077" s="3">
        <f>G2077*E2077</f>
        <v>879.84000000000015</v>
      </c>
      <c r="I2077">
        <v>2</v>
      </c>
      <c r="J2077" t="s">
        <v>4364</v>
      </c>
    </row>
    <row r="2078" spans="1:10" x14ac:dyDescent="0.55000000000000004">
      <c r="A2078" t="s">
        <v>868</v>
      </c>
      <c r="B2078" t="s">
        <v>667</v>
      </c>
      <c r="C2078" t="s">
        <v>48</v>
      </c>
      <c r="D2078" t="s">
        <v>9</v>
      </c>
      <c r="E2078" t="s">
        <v>10</v>
      </c>
      <c r="F2078" t="s">
        <v>11</v>
      </c>
      <c r="G2078" s="3">
        <v>146.9</v>
      </c>
      <c r="H2078" s="3">
        <f>G2078*E2078</f>
        <v>881.40000000000009</v>
      </c>
      <c r="I2078">
        <v>1</v>
      </c>
      <c r="J2078" t="s">
        <v>4364</v>
      </c>
    </row>
    <row r="2079" spans="1:10" x14ac:dyDescent="0.55000000000000004">
      <c r="A2079" t="s">
        <v>3096</v>
      </c>
      <c r="B2079" t="s">
        <v>321</v>
      </c>
      <c r="C2079" t="s">
        <v>48</v>
      </c>
      <c r="D2079" t="s">
        <v>15</v>
      </c>
      <c r="E2079" t="s">
        <v>10</v>
      </c>
      <c r="F2079" t="s">
        <v>11</v>
      </c>
      <c r="G2079" s="3">
        <v>146.9</v>
      </c>
      <c r="H2079" s="3">
        <f>G2079*E2079</f>
        <v>881.40000000000009</v>
      </c>
      <c r="I2079">
        <v>2</v>
      </c>
      <c r="J2079" t="s">
        <v>4364</v>
      </c>
    </row>
    <row r="2080" spans="1:10" x14ac:dyDescent="0.55000000000000004">
      <c r="A2080" t="s">
        <v>2464</v>
      </c>
      <c r="B2080" t="s">
        <v>2465</v>
      </c>
      <c r="C2080" t="s">
        <v>48</v>
      </c>
      <c r="D2080" t="s">
        <v>9</v>
      </c>
      <c r="E2080" t="s">
        <v>10</v>
      </c>
      <c r="F2080" t="s">
        <v>11</v>
      </c>
      <c r="G2080" s="3">
        <v>147.42000000000002</v>
      </c>
      <c r="H2080" s="3">
        <f>G2080*E2080</f>
        <v>884.5200000000001</v>
      </c>
      <c r="I2080">
        <v>1</v>
      </c>
      <c r="J2080" t="s">
        <v>4364</v>
      </c>
    </row>
    <row r="2081" spans="1:10" x14ac:dyDescent="0.55000000000000004">
      <c r="A2081" t="s">
        <v>2837</v>
      </c>
      <c r="B2081" t="s">
        <v>2838</v>
      </c>
      <c r="C2081" t="s">
        <v>34</v>
      </c>
      <c r="D2081" t="s">
        <v>20</v>
      </c>
      <c r="E2081" t="s">
        <v>16</v>
      </c>
      <c r="F2081" t="s">
        <v>11</v>
      </c>
      <c r="G2081" s="3">
        <v>147.42000000000002</v>
      </c>
      <c r="H2081" s="3">
        <f>G2081*E2081</f>
        <v>1769.0400000000002</v>
      </c>
      <c r="I2081">
        <v>1</v>
      </c>
      <c r="J2081" t="s">
        <v>4364</v>
      </c>
    </row>
    <row r="2082" spans="1:10" x14ac:dyDescent="0.55000000000000004">
      <c r="A2082" t="s">
        <v>2837</v>
      </c>
      <c r="B2082" t="s">
        <v>2838</v>
      </c>
      <c r="C2082" t="s">
        <v>34</v>
      </c>
      <c r="D2082" t="s">
        <v>20</v>
      </c>
      <c r="E2082" t="s">
        <v>16</v>
      </c>
      <c r="F2082" t="s">
        <v>11</v>
      </c>
      <c r="G2082" s="3">
        <v>147.42000000000002</v>
      </c>
      <c r="H2082" s="3">
        <f>G2082*E2082</f>
        <v>1769.0400000000002</v>
      </c>
      <c r="I2082">
        <v>1</v>
      </c>
      <c r="J2082" t="s">
        <v>4364</v>
      </c>
    </row>
    <row r="2083" spans="1:10" x14ac:dyDescent="0.55000000000000004">
      <c r="A2083" t="s">
        <v>2402</v>
      </c>
      <c r="B2083" t="s">
        <v>1991</v>
      </c>
      <c r="C2083" t="s">
        <v>55</v>
      </c>
      <c r="D2083" t="s">
        <v>9</v>
      </c>
      <c r="E2083" t="s">
        <v>10</v>
      </c>
      <c r="F2083" t="s">
        <v>11</v>
      </c>
      <c r="G2083" s="3">
        <v>147.94</v>
      </c>
      <c r="H2083" s="3">
        <f>G2083*E2083</f>
        <v>887.64</v>
      </c>
      <c r="I2083">
        <v>10</v>
      </c>
      <c r="J2083" t="s">
        <v>4364</v>
      </c>
    </row>
    <row r="2084" spans="1:10" x14ac:dyDescent="0.55000000000000004">
      <c r="A2084" t="s">
        <v>583</v>
      </c>
      <c r="B2084" t="s">
        <v>584</v>
      </c>
      <c r="C2084" t="s">
        <v>8</v>
      </c>
      <c r="D2084" t="s">
        <v>9</v>
      </c>
      <c r="E2084" t="s">
        <v>10</v>
      </c>
      <c r="F2084" t="s">
        <v>11</v>
      </c>
      <c r="G2084" s="3">
        <v>149.5</v>
      </c>
      <c r="H2084" s="3">
        <f>G2084*E2084</f>
        <v>897</v>
      </c>
      <c r="I2084">
        <v>1</v>
      </c>
      <c r="J2084" t="s">
        <v>4364</v>
      </c>
    </row>
    <row r="2085" spans="1:10" x14ac:dyDescent="0.55000000000000004">
      <c r="A2085" t="s">
        <v>30</v>
      </c>
      <c r="B2085" t="s">
        <v>31</v>
      </c>
      <c r="C2085" t="s">
        <v>8</v>
      </c>
      <c r="D2085" t="s">
        <v>9</v>
      </c>
      <c r="E2085" t="s">
        <v>10</v>
      </c>
      <c r="F2085" t="s">
        <v>11</v>
      </c>
      <c r="G2085" s="3">
        <v>150.41</v>
      </c>
      <c r="H2085" s="3">
        <f>G2085*E2085</f>
        <v>902.46</v>
      </c>
      <c r="I2085">
        <v>2</v>
      </c>
      <c r="J2085" t="s">
        <v>4364</v>
      </c>
    </row>
    <row r="2086" spans="1:10" x14ac:dyDescent="0.55000000000000004">
      <c r="A2086" t="s">
        <v>1561</v>
      </c>
      <c r="B2086" t="s">
        <v>1118</v>
      </c>
      <c r="C2086" t="s">
        <v>48</v>
      </c>
      <c r="D2086" t="s">
        <v>9</v>
      </c>
      <c r="E2086" t="s">
        <v>10</v>
      </c>
      <c r="F2086" t="s">
        <v>11</v>
      </c>
      <c r="G2086" s="3">
        <v>150.41</v>
      </c>
      <c r="H2086" s="3">
        <f>G2086*E2086</f>
        <v>902.46</v>
      </c>
      <c r="I2086">
        <v>4</v>
      </c>
      <c r="J2086" t="s">
        <v>4364</v>
      </c>
    </row>
    <row r="2087" spans="1:10" x14ac:dyDescent="0.55000000000000004">
      <c r="A2087" t="s">
        <v>3443</v>
      </c>
      <c r="B2087" t="s">
        <v>3444</v>
      </c>
      <c r="C2087" t="s">
        <v>37</v>
      </c>
      <c r="D2087" t="s">
        <v>9</v>
      </c>
      <c r="E2087" t="s">
        <v>10</v>
      </c>
      <c r="F2087" t="s">
        <v>11</v>
      </c>
      <c r="G2087" s="3">
        <v>150.67000000000002</v>
      </c>
      <c r="H2087" s="3">
        <f>G2087*E2087</f>
        <v>904.0200000000001</v>
      </c>
      <c r="I2087">
        <v>1</v>
      </c>
      <c r="J2087" t="s">
        <v>4364</v>
      </c>
    </row>
    <row r="2088" spans="1:10" x14ac:dyDescent="0.55000000000000004">
      <c r="A2088" t="s">
        <v>127</v>
      </c>
      <c r="B2088" t="s">
        <v>128</v>
      </c>
      <c r="C2088" t="s">
        <v>75</v>
      </c>
      <c r="D2088" t="s">
        <v>9</v>
      </c>
      <c r="E2088" t="s">
        <v>10</v>
      </c>
      <c r="F2088" t="s">
        <v>11</v>
      </c>
      <c r="G2088" s="3">
        <v>151.71</v>
      </c>
      <c r="H2088" s="3">
        <f>G2088*E2088</f>
        <v>910.26</v>
      </c>
      <c r="I2088">
        <v>2</v>
      </c>
      <c r="J2088" t="s">
        <v>4364</v>
      </c>
    </row>
    <row r="2089" spans="1:10" x14ac:dyDescent="0.55000000000000004">
      <c r="A2089" t="s">
        <v>481</v>
      </c>
      <c r="B2089" t="s">
        <v>482</v>
      </c>
      <c r="C2089" t="s">
        <v>48</v>
      </c>
      <c r="D2089" t="s">
        <v>9</v>
      </c>
      <c r="E2089" t="s">
        <v>10</v>
      </c>
      <c r="F2089" t="s">
        <v>11</v>
      </c>
      <c r="G2089" s="3">
        <v>151.97</v>
      </c>
      <c r="H2089" s="3">
        <f>G2089*E2089</f>
        <v>911.81999999999994</v>
      </c>
      <c r="I2089">
        <v>3</v>
      </c>
      <c r="J2089" t="s">
        <v>4364</v>
      </c>
    </row>
    <row r="2090" spans="1:10" x14ac:dyDescent="0.55000000000000004">
      <c r="A2090" t="s">
        <v>738</v>
      </c>
      <c r="B2090" t="s">
        <v>739</v>
      </c>
      <c r="C2090" t="s">
        <v>113</v>
      </c>
      <c r="D2090" t="s">
        <v>52</v>
      </c>
      <c r="E2090" t="s">
        <v>63</v>
      </c>
      <c r="F2090" t="s">
        <v>23</v>
      </c>
      <c r="G2090" s="3">
        <v>151.97</v>
      </c>
      <c r="H2090" s="3">
        <f>G2090*E2090</f>
        <v>455.90999999999997</v>
      </c>
      <c r="I2090">
        <v>1</v>
      </c>
      <c r="J2090" t="s">
        <v>4364</v>
      </c>
    </row>
    <row r="2091" spans="1:10" x14ac:dyDescent="0.55000000000000004">
      <c r="A2091" t="s">
        <v>761</v>
      </c>
      <c r="B2091" t="s">
        <v>743</v>
      </c>
      <c r="C2091" t="s">
        <v>42</v>
      </c>
      <c r="D2091" t="s">
        <v>15</v>
      </c>
      <c r="E2091" t="s">
        <v>100</v>
      </c>
      <c r="F2091" t="s">
        <v>746</v>
      </c>
      <c r="G2091" s="3">
        <v>151.97</v>
      </c>
      <c r="H2091" s="3">
        <f>G2091*E2091</f>
        <v>151.97</v>
      </c>
      <c r="I2091">
        <v>2</v>
      </c>
      <c r="J2091" t="s">
        <v>4364</v>
      </c>
    </row>
    <row r="2092" spans="1:10" x14ac:dyDescent="0.55000000000000004">
      <c r="A2092" t="s">
        <v>864</v>
      </c>
      <c r="B2092" t="s">
        <v>865</v>
      </c>
      <c r="C2092" t="s">
        <v>48</v>
      </c>
      <c r="D2092" t="s">
        <v>9</v>
      </c>
      <c r="E2092" t="s">
        <v>10</v>
      </c>
      <c r="F2092" t="s">
        <v>11</v>
      </c>
      <c r="G2092" s="3">
        <v>151.97</v>
      </c>
      <c r="H2092" s="3">
        <f>G2092*E2092</f>
        <v>911.81999999999994</v>
      </c>
      <c r="I2092">
        <v>1</v>
      </c>
      <c r="J2092" t="s">
        <v>4364</v>
      </c>
    </row>
    <row r="2093" spans="1:10" x14ac:dyDescent="0.55000000000000004">
      <c r="A2093" t="s">
        <v>3394</v>
      </c>
      <c r="B2093" t="s">
        <v>3395</v>
      </c>
      <c r="C2093" t="s">
        <v>75</v>
      </c>
      <c r="D2093" t="s">
        <v>15</v>
      </c>
      <c r="E2093" t="s">
        <v>100</v>
      </c>
      <c r="F2093" t="s">
        <v>391</v>
      </c>
      <c r="G2093" s="3">
        <v>151.97</v>
      </c>
      <c r="H2093" s="3">
        <f>G2093*E2093</f>
        <v>151.97</v>
      </c>
      <c r="I2093">
        <v>1</v>
      </c>
      <c r="J2093" t="s">
        <v>4364</v>
      </c>
    </row>
    <row r="2094" spans="1:10" x14ac:dyDescent="0.55000000000000004">
      <c r="A2094" t="s">
        <v>3655</v>
      </c>
      <c r="B2094" t="s">
        <v>3656</v>
      </c>
      <c r="C2094" t="s">
        <v>14</v>
      </c>
      <c r="D2094" t="s">
        <v>9</v>
      </c>
      <c r="E2094" t="s">
        <v>10</v>
      </c>
      <c r="F2094" t="s">
        <v>11</v>
      </c>
      <c r="G2094" s="3">
        <v>151.97</v>
      </c>
      <c r="H2094" s="3">
        <f>G2094*E2094</f>
        <v>911.81999999999994</v>
      </c>
      <c r="I2094">
        <v>1</v>
      </c>
      <c r="J2094" t="s">
        <v>4364</v>
      </c>
    </row>
    <row r="2095" spans="1:10" x14ac:dyDescent="0.55000000000000004">
      <c r="A2095" t="s">
        <v>3702</v>
      </c>
      <c r="B2095" t="s">
        <v>442</v>
      </c>
      <c r="C2095" t="s">
        <v>62</v>
      </c>
      <c r="D2095" t="s">
        <v>15</v>
      </c>
      <c r="E2095" t="s">
        <v>100</v>
      </c>
      <c r="F2095" t="s">
        <v>104</v>
      </c>
      <c r="G2095" s="3">
        <v>151.97</v>
      </c>
      <c r="H2095" s="3">
        <f>G2095*E2095</f>
        <v>151.97</v>
      </c>
      <c r="I2095">
        <v>12</v>
      </c>
      <c r="J2095" t="s">
        <v>4364</v>
      </c>
    </row>
    <row r="2096" spans="1:10" x14ac:dyDescent="0.55000000000000004">
      <c r="A2096" t="s">
        <v>3883</v>
      </c>
      <c r="B2096" t="s">
        <v>3882</v>
      </c>
      <c r="C2096" t="s">
        <v>19</v>
      </c>
      <c r="D2096" t="s">
        <v>9</v>
      </c>
      <c r="E2096" t="s">
        <v>63</v>
      </c>
      <c r="F2096" t="s">
        <v>23</v>
      </c>
      <c r="G2096" s="3">
        <v>151.97</v>
      </c>
      <c r="H2096" s="3">
        <f>G2096*E2096</f>
        <v>455.90999999999997</v>
      </c>
      <c r="I2096">
        <v>1</v>
      </c>
      <c r="J2096" t="s">
        <v>4364</v>
      </c>
    </row>
    <row r="2097" spans="1:10" x14ac:dyDescent="0.55000000000000004">
      <c r="A2097" t="s">
        <v>4269</v>
      </c>
      <c r="B2097" t="s">
        <v>4270</v>
      </c>
      <c r="C2097" t="s">
        <v>37</v>
      </c>
      <c r="D2097" t="s">
        <v>9</v>
      </c>
      <c r="E2097" t="s">
        <v>16</v>
      </c>
      <c r="F2097" t="s">
        <v>11</v>
      </c>
      <c r="G2097" s="3">
        <v>151.97</v>
      </c>
      <c r="H2097" s="3">
        <f>G2097*E2097</f>
        <v>1823.6399999999999</v>
      </c>
      <c r="I2097">
        <v>1</v>
      </c>
      <c r="J2097" t="s">
        <v>4364</v>
      </c>
    </row>
    <row r="2098" spans="1:10" x14ac:dyDescent="0.55000000000000004">
      <c r="A2098" t="s">
        <v>4279</v>
      </c>
      <c r="B2098" t="s">
        <v>1690</v>
      </c>
      <c r="C2098" t="s">
        <v>42</v>
      </c>
      <c r="D2098" t="s">
        <v>20</v>
      </c>
      <c r="E2098" t="s">
        <v>4179</v>
      </c>
      <c r="F2098" t="s">
        <v>11</v>
      </c>
      <c r="G2098" s="3">
        <v>151.97</v>
      </c>
      <c r="H2098" s="3">
        <f>G2098*E2098</f>
        <v>759.85</v>
      </c>
      <c r="I2098">
        <v>1</v>
      </c>
      <c r="J2098" t="s">
        <v>4364</v>
      </c>
    </row>
    <row r="2099" spans="1:10" x14ac:dyDescent="0.55000000000000004">
      <c r="A2099" t="s">
        <v>4287</v>
      </c>
      <c r="B2099" t="s">
        <v>4288</v>
      </c>
      <c r="C2099" t="s">
        <v>37</v>
      </c>
      <c r="D2099" t="s">
        <v>9</v>
      </c>
      <c r="E2099" t="s">
        <v>10</v>
      </c>
      <c r="F2099" t="s">
        <v>11</v>
      </c>
      <c r="G2099" s="3">
        <v>151.97</v>
      </c>
      <c r="H2099" s="3">
        <f>G2099*E2099</f>
        <v>911.81999999999994</v>
      </c>
      <c r="I2099">
        <v>1</v>
      </c>
      <c r="J2099" t="s">
        <v>4364</v>
      </c>
    </row>
    <row r="2100" spans="1:10" x14ac:dyDescent="0.55000000000000004">
      <c r="A2100" t="s">
        <v>2433</v>
      </c>
      <c r="B2100" t="s">
        <v>2432</v>
      </c>
      <c r="C2100" t="s">
        <v>8</v>
      </c>
      <c r="D2100" t="s">
        <v>9</v>
      </c>
      <c r="E2100" t="s">
        <v>63</v>
      </c>
      <c r="F2100" t="s">
        <v>23</v>
      </c>
      <c r="G2100" s="3">
        <v>153.01000000000002</v>
      </c>
      <c r="H2100" s="3">
        <f>G2100*E2100</f>
        <v>459.03000000000009</v>
      </c>
      <c r="I2100">
        <v>1</v>
      </c>
      <c r="J2100" t="s">
        <v>4364</v>
      </c>
    </row>
    <row r="2101" spans="1:10" x14ac:dyDescent="0.55000000000000004">
      <c r="A2101" t="s">
        <v>3193</v>
      </c>
      <c r="B2101" t="s">
        <v>3194</v>
      </c>
      <c r="C2101" t="s">
        <v>48</v>
      </c>
      <c r="D2101" t="s">
        <v>9</v>
      </c>
      <c r="E2101" t="s">
        <v>63</v>
      </c>
      <c r="F2101" t="s">
        <v>23</v>
      </c>
      <c r="G2101" s="3">
        <v>153.01000000000002</v>
      </c>
      <c r="H2101" s="3">
        <f>G2101*E2101</f>
        <v>459.03000000000009</v>
      </c>
      <c r="I2101">
        <v>1</v>
      </c>
      <c r="J2101" t="s">
        <v>4364</v>
      </c>
    </row>
    <row r="2102" spans="1:10" x14ac:dyDescent="0.55000000000000004">
      <c r="A2102" t="s">
        <v>751</v>
      </c>
      <c r="B2102" t="s">
        <v>752</v>
      </c>
      <c r="C2102" t="s">
        <v>34</v>
      </c>
      <c r="D2102" t="s">
        <v>52</v>
      </c>
      <c r="E2102" t="s">
        <v>10</v>
      </c>
      <c r="F2102" t="s">
        <v>11</v>
      </c>
      <c r="G2102" s="3">
        <v>153.27000000000001</v>
      </c>
      <c r="H2102" s="3">
        <f>G2102*E2102</f>
        <v>919.62000000000012</v>
      </c>
      <c r="I2102">
        <v>4</v>
      </c>
      <c r="J2102" t="s">
        <v>4364</v>
      </c>
    </row>
    <row r="2103" spans="1:10" x14ac:dyDescent="0.55000000000000004">
      <c r="A2103" t="s">
        <v>1209</v>
      </c>
      <c r="B2103" t="s">
        <v>1210</v>
      </c>
      <c r="C2103" t="s">
        <v>19</v>
      </c>
      <c r="D2103" t="s">
        <v>9</v>
      </c>
      <c r="E2103" t="s">
        <v>10</v>
      </c>
      <c r="F2103" t="s">
        <v>11</v>
      </c>
      <c r="G2103" s="3">
        <v>153.27000000000001</v>
      </c>
      <c r="H2103" s="3">
        <f>G2103*E2103</f>
        <v>919.62000000000012</v>
      </c>
      <c r="I2103">
        <v>6</v>
      </c>
      <c r="J2103" t="s">
        <v>4364</v>
      </c>
    </row>
    <row r="2104" spans="1:10" x14ac:dyDescent="0.55000000000000004">
      <c r="A2104" t="s">
        <v>1742</v>
      </c>
      <c r="B2104" t="s">
        <v>1734</v>
      </c>
      <c r="C2104" t="s">
        <v>14</v>
      </c>
      <c r="D2104" t="s">
        <v>9</v>
      </c>
      <c r="E2104" t="s">
        <v>10</v>
      </c>
      <c r="F2104" t="s">
        <v>11</v>
      </c>
      <c r="G2104" s="3">
        <v>153.27000000000001</v>
      </c>
      <c r="H2104" s="3">
        <f>G2104*E2104</f>
        <v>919.62000000000012</v>
      </c>
      <c r="I2104">
        <v>1</v>
      </c>
      <c r="J2104" t="s">
        <v>4364</v>
      </c>
    </row>
    <row r="2105" spans="1:10" x14ac:dyDescent="0.55000000000000004">
      <c r="A2105" t="s">
        <v>2486</v>
      </c>
      <c r="B2105" t="s">
        <v>440</v>
      </c>
      <c r="C2105" t="s">
        <v>62</v>
      </c>
      <c r="D2105" t="s">
        <v>9</v>
      </c>
      <c r="E2105" t="s">
        <v>10</v>
      </c>
      <c r="F2105" t="s">
        <v>11</v>
      </c>
      <c r="G2105" s="3">
        <v>153.27000000000001</v>
      </c>
      <c r="H2105" s="3">
        <f>G2105*E2105</f>
        <v>919.62000000000012</v>
      </c>
      <c r="I2105">
        <v>1</v>
      </c>
      <c r="J2105" t="s">
        <v>4364</v>
      </c>
    </row>
    <row r="2106" spans="1:10" x14ac:dyDescent="0.55000000000000004">
      <c r="A2106" t="s">
        <v>507</v>
      </c>
      <c r="B2106" t="s">
        <v>508</v>
      </c>
      <c r="C2106" t="s">
        <v>42</v>
      </c>
      <c r="D2106" t="s">
        <v>52</v>
      </c>
      <c r="E2106" t="s">
        <v>10</v>
      </c>
      <c r="F2106" t="s">
        <v>11</v>
      </c>
      <c r="G2106" s="3">
        <v>154.44</v>
      </c>
      <c r="H2106" s="3">
        <f>G2106*E2106</f>
        <v>926.64</v>
      </c>
      <c r="I2106">
        <v>10</v>
      </c>
      <c r="J2106" t="s">
        <v>4364</v>
      </c>
    </row>
    <row r="2107" spans="1:10" x14ac:dyDescent="0.55000000000000004">
      <c r="A2107" t="s">
        <v>1006</v>
      </c>
      <c r="B2107" t="s">
        <v>771</v>
      </c>
      <c r="C2107" t="s">
        <v>62</v>
      </c>
      <c r="D2107" t="s">
        <v>9</v>
      </c>
      <c r="E2107" t="s">
        <v>10</v>
      </c>
      <c r="F2107" t="s">
        <v>11</v>
      </c>
      <c r="G2107" s="3">
        <v>154.44</v>
      </c>
      <c r="H2107" s="3">
        <f>G2107*E2107</f>
        <v>926.64</v>
      </c>
      <c r="I2107">
        <v>1</v>
      </c>
      <c r="J2107" t="s">
        <v>4364</v>
      </c>
    </row>
    <row r="2108" spans="1:10" x14ac:dyDescent="0.55000000000000004">
      <c r="A2108" t="s">
        <v>2239</v>
      </c>
      <c r="B2108" t="s">
        <v>2240</v>
      </c>
      <c r="C2108" t="s">
        <v>48</v>
      </c>
      <c r="D2108" t="s">
        <v>9</v>
      </c>
      <c r="E2108" t="s">
        <v>10</v>
      </c>
      <c r="F2108" t="s">
        <v>11</v>
      </c>
      <c r="G2108" s="3">
        <v>155.22</v>
      </c>
      <c r="H2108" s="3">
        <f>G2108*E2108</f>
        <v>931.31999999999994</v>
      </c>
      <c r="I2108">
        <v>1</v>
      </c>
      <c r="J2108" t="s">
        <v>4364</v>
      </c>
    </row>
    <row r="2109" spans="1:10" x14ac:dyDescent="0.55000000000000004">
      <c r="A2109" t="s">
        <v>2774</v>
      </c>
      <c r="B2109" t="s">
        <v>2726</v>
      </c>
      <c r="C2109" t="s">
        <v>62</v>
      </c>
      <c r="D2109" t="s">
        <v>9</v>
      </c>
      <c r="E2109" t="s">
        <v>63</v>
      </c>
      <c r="F2109" t="s">
        <v>23</v>
      </c>
      <c r="G2109" s="3">
        <v>155.47999999999999</v>
      </c>
      <c r="H2109" s="3">
        <f>G2109*E2109</f>
        <v>466.43999999999994</v>
      </c>
      <c r="I2109">
        <v>2</v>
      </c>
      <c r="J2109" t="s">
        <v>4364</v>
      </c>
    </row>
    <row r="2110" spans="1:10" x14ac:dyDescent="0.55000000000000004">
      <c r="A2110" t="s">
        <v>2239</v>
      </c>
      <c r="B2110" t="s">
        <v>2240</v>
      </c>
      <c r="C2110" t="s">
        <v>48</v>
      </c>
      <c r="D2110" t="s">
        <v>9</v>
      </c>
      <c r="E2110" t="s">
        <v>10</v>
      </c>
      <c r="F2110" t="s">
        <v>11</v>
      </c>
      <c r="G2110" s="3">
        <v>155.47999999999999</v>
      </c>
      <c r="H2110" s="3">
        <f>G2110*E2110</f>
        <v>932.87999999999988</v>
      </c>
      <c r="I2110">
        <v>1</v>
      </c>
      <c r="J2110" t="s">
        <v>4364</v>
      </c>
    </row>
    <row r="2111" spans="1:10" x14ac:dyDescent="0.55000000000000004">
      <c r="A2111" t="s">
        <v>1934</v>
      </c>
      <c r="B2111" t="s">
        <v>1935</v>
      </c>
      <c r="C2111" t="s">
        <v>62</v>
      </c>
      <c r="D2111" t="s">
        <v>9</v>
      </c>
      <c r="E2111" t="s">
        <v>10</v>
      </c>
      <c r="F2111" t="s">
        <v>11</v>
      </c>
      <c r="G2111" s="3">
        <v>156</v>
      </c>
      <c r="H2111" s="3">
        <f>G2111*E2111</f>
        <v>936</v>
      </c>
      <c r="I2111">
        <v>14</v>
      </c>
      <c r="J2111" t="s">
        <v>4364</v>
      </c>
    </row>
    <row r="2112" spans="1:10" x14ac:dyDescent="0.55000000000000004">
      <c r="A2112" t="s">
        <v>2775</v>
      </c>
      <c r="B2112" t="s">
        <v>2726</v>
      </c>
      <c r="C2112" t="s">
        <v>19</v>
      </c>
      <c r="D2112" t="s">
        <v>9</v>
      </c>
      <c r="E2112" t="s">
        <v>63</v>
      </c>
      <c r="F2112" t="s">
        <v>23</v>
      </c>
      <c r="G2112" s="3">
        <v>156</v>
      </c>
      <c r="H2112" s="3">
        <f>G2112*E2112</f>
        <v>468</v>
      </c>
      <c r="I2112">
        <v>1</v>
      </c>
      <c r="J2112" t="s">
        <v>4364</v>
      </c>
    </row>
    <row r="2113" spans="1:10" x14ac:dyDescent="0.55000000000000004">
      <c r="A2113" t="s">
        <v>2909</v>
      </c>
      <c r="B2113" t="s">
        <v>2910</v>
      </c>
      <c r="C2113" t="s">
        <v>62</v>
      </c>
      <c r="D2113" t="s">
        <v>9</v>
      </c>
      <c r="E2113" t="s">
        <v>10</v>
      </c>
      <c r="F2113" t="s">
        <v>11</v>
      </c>
      <c r="G2113" s="3">
        <v>156.26000000000002</v>
      </c>
      <c r="H2113" s="3">
        <f>G2113*E2113</f>
        <v>937.56000000000017</v>
      </c>
      <c r="I2113">
        <v>6</v>
      </c>
      <c r="J2113" t="s">
        <v>4364</v>
      </c>
    </row>
    <row r="2114" spans="1:10" x14ac:dyDescent="0.55000000000000004">
      <c r="A2114" t="s">
        <v>2725</v>
      </c>
      <c r="B2114" t="s">
        <v>2726</v>
      </c>
      <c r="C2114" t="s">
        <v>48</v>
      </c>
      <c r="D2114" t="s">
        <v>9</v>
      </c>
      <c r="E2114" t="s">
        <v>63</v>
      </c>
      <c r="F2114" t="s">
        <v>23</v>
      </c>
      <c r="G2114" s="3">
        <v>156.52000000000001</v>
      </c>
      <c r="H2114" s="3">
        <f>G2114*E2114</f>
        <v>469.56000000000006</v>
      </c>
      <c r="I2114">
        <v>2</v>
      </c>
      <c r="J2114" t="s">
        <v>4364</v>
      </c>
    </row>
    <row r="2115" spans="1:10" x14ac:dyDescent="0.55000000000000004">
      <c r="A2115" t="s">
        <v>580</v>
      </c>
      <c r="B2115" t="s">
        <v>581</v>
      </c>
      <c r="C2115" t="s">
        <v>75</v>
      </c>
      <c r="D2115" t="s">
        <v>9</v>
      </c>
      <c r="E2115" t="s">
        <v>10</v>
      </c>
      <c r="F2115" t="s">
        <v>11</v>
      </c>
      <c r="G2115" s="3">
        <v>157.04</v>
      </c>
      <c r="H2115" s="3">
        <f>G2115*E2115</f>
        <v>942.24</v>
      </c>
      <c r="I2115">
        <v>1</v>
      </c>
      <c r="J2115" t="s">
        <v>4364</v>
      </c>
    </row>
    <row r="2116" spans="1:10" x14ac:dyDescent="0.55000000000000004">
      <c r="A2116" t="s">
        <v>1123</v>
      </c>
      <c r="B2116" t="s">
        <v>1124</v>
      </c>
      <c r="C2116" t="s">
        <v>19</v>
      </c>
      <c r="D2116" t="s">
        <v>9</v>
      </c>
      <c r="E2116" t="s">
        <v>10</v>
      </c>
      <c r="F2116" t="s">
        <v>11</v>
      </c>
      <c r="G2116" s="3">
        <v>157.04</v>
      </c>
      <c r="H2116" s="3">
        <f>G2116*E2116</f>
        <v>942.24</v>
      </c>
      <c r="I2116">
        <v>1</v>
      </c>
      <c r="J2116" t="s">
        <v>4364</v>
      </c>
    </row>
    <row r="2117" spans="1:10" x14ac:dyDescent="0.55000000000000004">
      <c r="A2117" t="s">
        <v>1270</v>
      </c>
      <c r="B2117" t="s">
        <v>1271</v>
      </c>
      <c r="C2117" t="s">
        <v>62</v>
      </c>
      <c r="D2117" t="s">
        <v>9</v>
      </c>
      <c r="E2117" t="s">
        <v>63</v>
      </c>
      <c r="F2117" t="s">
        <v>11</v>
      </c>
      <c r="G2117" s="3">
        <v>157.04</v>
      </c>
      <c r="H2117" s="3">
        <f>G2117*E2117</f>
        <v>471.12</v>
      </c>
      <c r="I2117">
        <v>10</v>
      </c>
      <c r="J2117" t="s">
        <v>4364</v>
      </c>
    </row>
    <row r="2118" spans="1:10" x14ac:dyDescent="0.55000000000000004">
      <c r="A2118" t="s">
        <v>788</v>
      </c>
      <c r="B2118" t="s">
        <v>789</v>
      </c>
      <c r="C2118" t="s">
        <v>48</v>
      </c>
      <c r="D2118" t="s">
        <v>9</v>
      </c>
      <c r="E2118" t="s">
        <v>10</v>
      </c>
      <c r="F2118" t="s">
        <v>11</v>
      </c>
      <c r="G2118" s="3">
        <v>157.30000000000001</v>
      </c>
      <c r="H2118" s="3">
        <f>G2118*E2118</f>
        <v>943.80000000000007</v>
      </c>
      <c r="I2118">
        <v>2</v>
      </c>
      <c r="J2118" t="s">
        <v>4364</v>
      </c>
    </row>
    <row r="2119" spans="1:10" x14ac:dyDescent="0.55000000000000004">
      <c r="A2119" t="s">
        <v>395</v>
      </c>
      <c r="B2119" t="s">
        <v>396</v>
      </c>
      <c r="C2119" t="s">
        <v>14</v>
      </c>
      <c r="D2119" t="s">
        <v>9</v>
      </c>
      <c r="E2119" t="s">
        <v>16</v>
      </c>
      <c r="F2119" t="s">
        <v>11</v>
      </c>
      <c r="G2119" s="3">
        <v>158.34</v>
      </c>
      <c r="H2119" s="3">
        <f>G2119*E2119</f>
        <v>1900.08</v>
      </c>
      <c r="I2119">
        <v>3</v>
      </c>
      <c r="J2119" t="s">
        <v>4364</v>
      </c>
    </row>
    <row r="2120" spans="1:10" x14ac:dyDescent="0.55000000000000004">
      <c r="A2120" t="s">
        <v>2722</v>
      </c>
      <c r="B2120" t="s">
        <v>750</v>
      </c>
      <c r="C2120" t="s">
        <v>34</v>
      </c>
      <c r="D2120" t="s">
        <v>52</v>
      </c>
      <c r="E2120" t="s">
        <v>10</v>
      </c>
      <c r="F2120" t="s">
        <v>11</v>
      </c>
      <c r="G2120" s="3">
        <v>158.6</v>
      </c>
      <c r="H2120" s="3">
        <f>G2120*E2120</f>
        <v>951.59999999999991</v>
      </c>
      <c r="I2120">
        <v>14</v>
      </c>
      <c r="J2120" t="s">
        <v>4364</v>
      </c>
    </row>
    <row r="2121" spans="1:10" x14ac:dyDescent="0.55000000000000004">
      <c r="A2121" t="s">
        <v>1920</v>
      </c>
      <c r="B2121" t="s">
        <v>1654</v>
      </c>
      <c r="C2121" t="s">
        <v>37</v>
      </c>
      <c r="D2121" t="s">
        <v>20</v>
      </c>
      <c r="E2121" t="s">
        <v>100</v>
      </c>
      <c r="F2121" t="s">
        <v>23</v>
      </c>
      <c r="G2121" s="3">
        <v>159.64000000000001</v>
      </c>
      <c r="H2121" s="3">
        <f>G2121*E2121</f>
        <v>159.64000000000001</v>
      </c>
      <c r="I2121">
        <v>3</v>
      </c>
      <c r="J2121" t="s">
        <v>4364</v>
      </c>
    </row>
    <row r="2122" spans="1:10" x14ac:dyDescent="0.55000000000000004">
      <c r="A2122" t="s">
        <v>2736</v>
      </c>
      <c r="B2122" t="s">
        <v>2705</v>
      </c>
      <c r="C2122" t="s">
        <v>48</v>
      </c>
      <c r="D2122" t="s">
        <v>15</v>
      </c>
      <c r="E2122" t="s">
        <v>100</v>
      </c>
      <c r="F2122" t="s">
        <v>23</v>
      </c>
      <c r="G2122" s="3">
        <v>159.64000000000001</v>
      </c>
      <c r="H2122" s="3">
        <f>G2122*E2122</f>
        <v>159.64000000000001</v>
      </c>
      <c r="I2122">
        <v>5</v>
      </c>
      <c r="J2122" t="s">
        <v>4364</v>
      </c>
    </row>
    <row r="2123" spans="1:10" x14ac:dyDescent="0.55000000000000004">
      <c r="A2123" t="s">
        <v>1639</v>
      </c>
      <c r="B2123" t="s">
        <v>1640</v>
      </c>
      <c r="C2123" t="s">
        <v>75</v>
      </c>
      <c r="D2123" t="s">
        <v>9</v>
      </c>
      <c r="E2123" t="s">
        <v>10</v>
      </c>
      <c r="F2123" t="s">
        <v>11</v>
      </c>
      <c r="G2123" s="3">
        <v>159.77000000000001</v>
      </c>
      <c r="H2123" s="3">
        <f>G2123*E2123</f>
        <v>958.62000000000012</v>
      </c>
      <c r="I2123">
        <v>5</v>
      </c>
      <c r="J2123" t="s">
        <v>4364</v>
      </c>
    </row>
    <row r="2124" spans="1:10" x14ac:dyDescent="0.55000000000000004">
      <c r="A2124" t="s">
        <v>2473</v>
      </c>
      <c r="B2124" t="s">
        <v>2474</v>
      </c>
      <c r="C2124" t="s">
        <v>37</v>
      </c>
      <c r="D2124" t="s">
        <v>9</v>
      </c>
      <c r="E2124" t="s">
        <v>10</v>
      </c>
      <c r="F2124" t="s">
        <v>11</v>
      </c>
      <c r="G2124" s="3">
        <v>159.77000000000001</v>
      </c>
      <c r="H2124" s="3">
        <f>G2124*E2124</f>
        <v>958.62000000000012</v>
      </c>
      <c r="I2124">
        <v>1</v>
      </c>
      <c r="J2124" t="s">
        <v>4364</v>
      </c>
    </row>
    <row r="2125" spans="1:10" x14ac:dyDescent="0.55000000000000004">
      <c r="A2125" t="s">
        <v>2567</v>
      </c>
      <c r="B2125" t="s">
        <v>2568</v>
      </c>
      <c r="C2125" t="s">
        <v>55</v>
      </c>
      <c r="D2125" t="s">
        <v>9</v>
      </c>
      <c r="E2125" t="s">
        <v>10</v>
      </c>
      <c r="F2125" t="s">
        <v>11</v>
      </c>
      <c r="G2125" s="3">
        <v>159.77000000000001</v>
      </c>
      <c r="H2125" s="3">
        <f>G2125*E2125</f>
        <v>958.62000000000012</v>
      </c>
      <c r="I2125">
        <v>3</v>
      </c>
      <c r="J2125" t="s">
        <v>4364</v>
      </c>
    </row>
    <row r="2126" spans="1:10" x14ac:dyDescent="0.55000000000000004">
      <c r="A2126" t="s">
        <v>2572</v>
      </c>
      <c r="B2126" t="s">
        <v>2573</v>
      </c>
      <c r="C2126" t="s">
        <v>55</v>
      </c>
      <c r="D2126" t="s">
        <v>9</v>
      </c>
      <c r="E2126" t="s">
        <v>10</v>
      </c>
      <c r="F2126" t="s">
        <v>11</v>
      </c>
      <c r="G2126" s="3">
        <v>159.77000000000001</v>
      </c>
      <c r="H2126" s="3">
        <f>G2126*E2126</f>
        <v>958.62000000000012</v>
      </c>
      <c r="I2126">
        <v>5</v>
      </c>
      <c r="J2126" t="s">
        <v>4364</v>
      </c>
    </row>
    <row r="2127" spans="1:10" x14ac:dyDescent="0.55000000000000004">
      <c r="A2127" t="s">
        <v>3418</v>
      </c>
      <c r="B2127" t="s">
        <v>3419</v>
      </c>
      <c r="C2127" t="s">
        <v>19</v>
      </c>
      <c r="D2127" t="s">
        <v>9</v>
      </c>
      <c r="E2127" t="s">
        <v>10</v>
      </c>
      <c r="F2127" t="s">
        <v>11</v>
      </c>
      <c r="G2127" s="3">
        <v>159.77000000000001</v>
      </c>
      <c r="H2127" s="3">
        <f>G2127*E2127</f>
        <v>958.62000000000012</v>
      </c>
      <c r="I2127">
        <v>1</v>
      </c>
      <c r="J2127" t="s">
        <v>4364</v>
      </c>
    </row>
    <row r="2128" spans="1:10" x14ac:dyDescent="0.55000000000000004">
      <c r="A2128" t="s">
        <v>3466</v>
      </c>
      <c r="B2128" t="s">
        <v>3467</v>
      </c>
      <c r="C2128" t="s">
        <v>42</v>
      </c>
      <c r="D2128" t="s">
        <v>9</v>
      </c>
      <c r="E2128" t="s">
        <v>10</v>
      </c>
      <c r="F2128" t="s">
        <v>11</v>
      </c>
      <c r="G2128" s="3">
        <v>159.77000000000001</v>
      </c>
      <c r="H2128" s="3">
        <f>G2128*E2128</f>
        <v>958.62000000000012</v>
      </c>
      <c r="I2128">
        <v>1</v>
      </c>
      <c r="J2128" t="s">
        <v>4364</v>
      </c>
    </row>
    <row r="2129" spans="1:10" x14ac:dyDescent="0.55000000000000004">
      <c r="A2129" t="s">
        <v>3496</v>
      </c>
      <c r="B2129" t="s">
        <v>3425</v>
      </c>
      <c r="C2129" t="s">
        <v>37</v>
      </c>
      <c r="D2129" t="s">
        <v>9</v>
      </c>
      <c r="E2129" t="s">
        <v>10</v>
      </c>
      <c r="F2129" t="s">
        <v>23</v>
      </c>
      <c r="G2129" s="3">
        <v>159.77000000000001</v>
      </c>
      <c r="H2129" s="3">
        <f>G2129*E2129</f>
        <v>958.62000000000012</v>
      </c>
      <c r="I2129">
        <v>1</v>
      </c>
      <c r="J2129" t="s">
        <v>4364</v>
      </c>
    </row>
    <row r="2130" spans="1:10" x14ac:dyDescent="0.55000000000000004">
      <c r="A2130" t="s">
        <v>1165</v>
      </c>
      <c r="B2130" t="s">
        <v>1166</v>
      </c>
      <c r="C2130" t="s">
        <v>75</v>
      </c>
      <c r="D2130" t="s">
        <v>9</v>
      </c>
      <c r="E2130" t="s">
        <v>63</v>
      </c>
      <c r="F2130" t="s">
        <v>11</v>
      </c>
      <c r="G2130" s="3">
        <v>160.03</v>
      </c>
      <c r="H2130" s="3">
        <f>G2130*E2130</f>
        <v>480.09000000000003</v>
      </c>
      <c r="I2130">
        <v>8</v>
      </c>
      <c r="J2130" t="s">
        <v>4364</v>
      </c>
    </row>
    <row r="2131" spans="1:10" x14ac:dyDescent="0.55000000000000004">
      <c r="A2131" t="s">
        <v>1335</v>
      </c>
      <c r="B2131" t="s">
        <v>1334</v>
      </c>
      <c r="C2131" t="s">
        <v>62</v>
      </c>
      <c r="D2131" t="s">
        <v>9</v>
      </c>
      <c r="E2131" t="s">
        <v>63</v>
      </c>
      <c r="F2131" t="s">
        <v>23</v>
      </c>
      <c r="G2131" s="3">
        <v>160.03</v>
      </c>
      <c r="H2131" s="3">
        <f>G2131*E2131</f>
        <v>480.09000000000003</v>
      </c>
      <c r="I2131">
        <v>4</v>
      </c>
      <c r="J2131" t="s">
        <v>4364</v>
      </c>
    </row>
    <row r="2132" spans="1:10" x14ac:dyDescent="0.55000000000000004">
      <c r="A2132" t="s">
        <v>2373</v>
      </c>
      <c r="B2132" t="s">
        <v>2374</v>
      </c>
      <c r="C2132" t="s">
        <v>34</v>
      </c>
      <c r="D2132" t="s">
        <v>52</v>
      </c>
      <c r="E2132" t="s">
        <v>63</v>
      </c>
      <c r="F2132" t="s">
        <v>11</v>
      </c>
      <c r="G2132" s="3">
        <v>160.03</v>
      </c>
      <c r="H2132" s="3">
        <f>G2132*E2132</f>
        <v>480.09000000000003</v>
      </c>
      <c r="I2132">
        <v>1</v>
      </c>
      <c r="J2132" t="s">
        <v>4364</v>
      </c>
    </row>
    <row r="2133" spans="1:10" x14ac:dyDescent="0.55000000000000004">
      <c r="A2133" t="s">
        <v>2425</v>
      </c>
      <c r="B2133" t="s">
        <v>2426</v>
      </c>
      <c r="C2133" t="s">
        <v>8</v>
      </c>
      <c r="D2133" t="s">
        <v>9</v>
      </c>
      <c r="E2133" t="s">
        <v>63</v>
      </c>
      <c r="F2133" t="s">
        <v>23</v>
      </c>
      <c r="G2133" s="3">
        <v>160.03</v>
      </c>
      <c r="H2133" s="3">
        <f>G2133*E2133</f>
        <v>480.09000000000003</v>
      </c>
      <c r="I2133">
        <v>2</v>
      </c>
      <c r="J2133" t="s">
        <v>4364</v>
      </c>
    </row>
    <row r="2134" spans="1:10" x14ac:dyDescent="0.55000000000000004">
      <c r="A2134" t="s">
        <v>2427</v>
      </c>
      <c r="B2134" t="s">
        <v>2426</v>
      </c>
      <c r="C2134" t="s">
        <v>29</v>
      </c>
      <c r="D2134" t="s">
        <v>9</v>
      </c>
      <c r="E2134" t="s">
        <v>63</v>
      </c>
      <c r="F2134" t="s">
        <v>23</v>
      </c>
      <c r="G2134" s="3">
        <v>160.03</v>
      </c>
      <c r="H2134" s="3">
        <f>G2134*E2134</f>
        <v>480.09000000000003</v>
      </c>
      <c r="I2134">
        <v>1</v>
      </c>
      <c r="J2134" t="s">
        <v>4364</v>
      </c>
    </row>
    <row r="2135" spans="1:10" x14ac:dyDescent="0.55000000000000004">
      <c r="A2135" t="s">
        <v>2460</v>
      </c>
      <c r="B2135" t="s">
        <v>2461</v>
      </c>
      <c r="C2135" t="s">
        <v>37</v>
      </c>
      <c r="D2135" t="s">
        <v>9</v>
      </c>
      <c r="E2135" t="s">
        <v>63</v>
      </c>
      <c r="F2135" t="s">
        <v>11</v>
      </c>
      <c r="G2135" s="3">
        <v>160.55000000000001</v>
      </c>
      <c r="H2135" s="3">
        <f>G2135*E2135</f>
        <v>481.65000000000003</v>
      </c>
      <c r="I2135">
        <v>1</v>
      </c>
      <c r="J2135" t="s">
        <v>4364</v>
      </c>
    </row>
    <row r="2136" spans="1:10" x14ac:dyDescent="0.55000000000000004">
      <c r="A2136" t="s">
        <v>439</v>
      </c>
      <c r="B2136" t="s">
        <v>440</v>
      </c>
      <c r="C2136" t="s">
        <v>34</v>
      </c>
      <c r="D2136" t="s">
        <v>9</v>
      </c>
      <c r="E2136" t="s">
        <v>16</v>
      </c>
      <c r="F2136" t="s">
        <v>11</v>
      </c>
      <c r="G2136" s="3">
        <v>160.81</v>
      </c>
      <c r="H2136" s="3">
        <f>G2136*E2136</f>
        <v>1929.72</v>
      </c>
      <c r="I2136">
        <v>1</v>
      </c>
      <c r="J2136" t="s">
        <v>4364</v>
      </c>
    </row>
    <row r="2137" spans="1:10" x14ac:dyDescent="0.55000000000000004">
      <c r="A2137" t="s">
        <v>1119</v>
      </c>
      <c r="B2137" t="s">
        <v>1120</v>
      </c>
      <c r="C2137" t="s">
        <v>48</v>
      </c>
      <c r="D2137" t="s">
        <v>9</v>
      </c>
      <c r="E2137" t="s">
        <v>10</v>
      </c>
      <c r="F2137" t="s">
        <v>11</v>
      </c>
      <c r="G2137" s="3">
        <v>160.81</v>
      </c>
      <c r="H2137" s="3">
        <f>G2137*E2137</f>
        <v>964.86</v>
      </c>
      <c r="I2137">
        <v>1</v>
      </c>
      <c r="J2137" t="s">
        <v>4364</v>
      </c>
    </row>
    <row r="2138" spans="1:10" x14ac:dyDescent="0.55000000000000004">
      <c r="A2138" t="s">
        <v>2396</v>
      </c>
      <c r="B2138" t="s">
        <v>2397</v>
      </c>
      <c r="C2138" t="s">
        <v>48</v>
      </c>
      <c r="D2138" t="s">
        <v>9</v>
      </c>
      <c r="E2138" t="s">
        <v>10</v>
      </c>
      <c r="F2138" t="s">
        <v>11</v>
      </c>
      <c r="G2138" s="3">
        <v>161.07000000000002</v>
      </c>
      <c r="H2138" s="3">
        <f>G2138*E2138</f>
        <v>966.42000000000007</v>
      </c>
      <c r="I2138">
        <v>5</v>
      </c>
      <c r="J2138" t="s">
        <v>4364</v>
      </c>
    </row>
    <row r="2139" spans="1:10" x14ac:dyDescent="0.55000000000000004">
      <c r="A2139" t="s">
        <v>3081</v>
      </c>
      <c r="B2139" t="s">
        <v>3082</v>
      </c>
      <c r="C2139" t="s">
        <v>48</v>
      </c>
      <c r="D2139" t="s">
        <v>15</v>
      </c>
      <c r="E2139" t="s">
        <v>63</v>
      </c>
      <c r="F2139" t="s">
        <v>23</v>
      </c>
      <c r="G2139" s="3">
        <v>161.07000000000002</v>
      </c>
      <c r="H2139" s="3">
        <f>G2139*E2139</f>
        <v>483.21000000000004</v>
      </c>
      <c r="I2139">
        <v>3</v>
      </c>
      <c r="J2139" t="s">
        <v>4364</v>
      </c>
    </row>
    <row r="2140" spans="1:10" x14ac:dyDescent="0.55000000000000004">
      <c r="A2140" t="s">
        <v>2964</v>
      </c>
      <c r="B2140" t="s">
        <v>2485</v>
      </c>
      <c r="C2140" t="s">
        <v>37</v>
      </c>
      <c r="D2140" t="s">
        <v>9</v>
      </c>
      <c r="E2140" t="s">
        <v>10</v>
      </c>
      <c r="F2140" t="s">
        <v>11</v>
      </c>
      <c r="G2140" s="3">
        <v>161.59</v>
      </c>
      <c r="H2140" s="3">
        <f>G2140*E2140</f>
        <v>969.54</v>
      </c>
      <c r="I2140">
        <v>1</v>
      </c>
      <c r="J2140" t="s">
        <v>4364</v>
      </c>
    </row>
    <row r="2141" spans="1:10" x14ac:dyDescent="0.55000000000000004">
      <c r="A2141" t="s">
        <v>239</v>
      </c>
      <c r="B2141" t="s">
        <v>240</v>
      </c>
      <c r="C2141" t="s">
        <v>62</v>
      </c>
      <c r="D2141" t="s">
        <v>9</v>
      </c>
      <c r="E2141" t="s">
        <v>63</v>
      </c>
      <c r="F2141" t="s">
        <v>11</v>
      </c>
      <c r="G2141" s="3">
        <v>162.11000000000001</v>
      </c>
      <c r="H2141" s="3">
        <f>G2141*E2141</f>
        <v>486.33000000000004</v>
      </c>
      <c r="I2141">
        <v>1</v>
      </c>
      <c r="J2141" t="s">
        <v>4364</v>
      </c>
    </row>
    <row r="2142" spans="1:10" x14ac:dyDescent="0.55000000000000004">
      <c r="A2142" t="s">
        <v>1063</v>
      </c>
      <c r="B2142" t="s">
        <v>240</v>
      </c>
      <c r="C2142" t="s">
        <v>37</v>
      </c>
      <c r="D2142" t="s">
        <v>9</v>
      </c>
      <c r="E2142" t="s">
        <v>10</v>
      </c>
      <c r="F2142" t="s">
        <v>11</v>
      </c>
      <c r="G2142" s="3">
        <v>162.11000000000001</v>
      </c>
      <c r="H2142" s="3">
        <f>G2142*E2142</f>
        <v>972.66000000000008</v>
      </c>
      <c r="I2142">
        <v>1</v>
      </c>
      <c r="J2142" t="s">
        <v>4364</v>
      </c>
    </row>
    <row r="2143" spans="1:10" x14ac:dyDescent="0.55000000000000004">
      <c r="A2143" t="s">
        <v>1108</v>
      </c>
      <c r="B2143" t="s">
        <v>1109</v>
      </c>
      <c r="C2143" t="s">
        <v>48</v>
      </c>
      <c r="D2143" t="s">
        <v>15</v>
      </c>
      <c r="E2143" t="s">
        <v>63</v>
      </c>
      <c r="F2143" t="s">
        <v>11</v>
      </c>
      <c r="G2143" s="3">
        <v>162.63</v>
      </c>
      <c r="H2143" s="3">
        <f>G2143*E2143</f>
        <v>487.89</v>
      </c>
      <c r="I2143">
        <v>1</v>
      </c>
      <c r="J2143" t="s">
        <v>4364</v>
      </c>
    </row>
    <row r="2144" spans="1:10" x14ac:dyDescent="0.55000000000000004">
      <c r="A2144" t="s">
        <v>2222</v>
      </c>
      <c r="B2144" t="s">
        <v>2223</v>
      </c>
      <c r="C2144" t="s">
        <v>19</v>
      </c>
      <c r="D2144" t="s">
        <v>9</v>
      </c>
      <c r="E2144" t="s">
        <v>63</v>
      </c>
      <c r="F2144" t="s">
        <v>23</v>
      </c>
      <c r="G2144" s="3">
        <v>162.63</v>
      </c>
      <c r="H2144" s="3">
        <f>G2144*E2144</f>
        <v>487.89</v>
      </c>
      <c r="I2144">
        <v>10</v>
      </c>
      <c r="J2144" t="s">
        <v>4364</v>
      </c>
    </row>
    <row r="2145" spans="1:10" x14ac:dyDescent="0.55000000000000004">
      <c r="A2145" t="s">
        <v>3511</v>
      </c>
      <c r="B2145" t="s">
        <v>3512</v>
      </c>
      <c r="C2145" t="s">
        <v>19</v>
      </c>
      <c r="D2145" t="s">
        <v>9</v>
      </c>
      <c r="E2145" t="s">
        <v>10</v>
      </c>
      <c r="F2145" t="s">
        <v>11</v>
      </c>
      <c r="G2145" s="3">
        <v>162.63</v>
      </c>
      <c r="H2145" s="3">
        <f>G2145*E2145</f>
        <v>975.78</v>
      </c>
      <c r="I2145">
        <v>1</v>
      </c>
      <c r="J2145" t="s">
        <v>4364</v>
      </c>
    </row>
    <row r="2146" spans="1:10" x14ac:dyDescent="0.55000000000000004">
      <c r="A2146" t="s">
        <v>333</v>
      </c>
      <c r="B2146" t="s">
        <v>334</v>
      </c>
      <c r="C2146" t="s">
        <v>179</v>
      </c>
      <c r="D2146" t="s">
        <v>9</v>
      </c>
      <c r="E2146" t="s">
        <v>10</v>
      </c>
      <c r="F2146" t="s">
        <v>11</v>
      </c>
      <c r="G2146" s="3">
        <v>162.89000000000001</v>
      </c>
      <c r="H2146" s="3">
        <f>G2146*E2146</f>
        <v>977.34000000000015</v>
      </c>
      <c r="I2146">
        <v>1</v>
      </c>
      <c r="J2146" t="s">
        <v>4364</v>
      </c>
    </row>
    <row r="2147" spans="1:10" x14ac:dyDescent="0.55000000000000004">
      <c r="A2147" t="s">
        <v>3033</v>
      </c>
      <c r="B2147" t="s">
        <v>3007</v>
      </c>
      <c r="C2147" t="s">
        <v>37</v>
      </c>
      <c r="D2147" t="s">
        <v>15</v>
      </c>
      <c r="E2147" t="s">
        <v>63</v>
      </c>
      <c r="F2147" t="s">
        <v>23</v>
      </c>
      <c r="G2147" s="3">
        <v>163.15</v>
      </c>
      <c r="H2147" s="3">
        <f>G2147*E2147</f>
        <v>489.45000000000005</v>
      </c>
      <c r="I2147">
        <v>1</v>
      </c>
      <c r="J2147" t="s">
        <v>4364</v>
      </c>
    </row>
    <row r="2148" spans="1:10" x14ac:dyDescent="0.55000000000000004">
      <c r="A2148" t="s">
        <v>2731</v>
      </c>
      <c r="B2148" t="s">
        <v>163</v>
      </c>
      <c r="C2148" t="s">
        <v>62</v>
      </c>
      <c r="D2148" t="s">
        <v>15</v>
      </c>
      <c r="E2148" t="s">
        <v>10</v>
      </c>
      <c r="F2148" t="s">
        <v>11</v>
      </c>
      <c r="G2148" s="3">
        <v>163.41</v>
      </c>
      <c r="H2148" s="3">
        <f>G2148*E2148</f>
        <v>980.46</v>
      </c>
      <c r="I2148">
        <v>2</v>
      </c>
      <c r="J2148" t="s">
        <v>4364</v>
      </c>
    </row>
    <row r="2149" spans="1:10" x14ac:dyDescent="0.55000000000000004">
      <c r="A2149" t="s">
        <v>3606</v>
      </c>
      <c r="B2149" t="s">
        <v>1669</v>
      </c>
      <c r="C2149" t="s">
        <v>37</v>
      </c>
      <c r="D2149" t="s">
        <v>20</v>
      </c>
      <c r="E2149" t="s">
        <v>10</v>
      </c>
      <c r="F2149" t="s">
        <v>11</v>
      </c>
      <c r="G2149" s="3">
        <v>163.41</v>
      </c>
      <c r="H2149" s="3">
        <f>G2149*E2149</f>
        <v>980.46</v>
      </c>
      <c r="I2149">
        <v>1</v>
      </c>
      <c r="J2149" t="s">
        <v>4364</v>
      </c>
    </row>
    <row r="2150" spans="1:10" x14ac:dyDescent="0.55000000000000004">
      <c r="A2150" t="s">
        <v>2044</v>
      </c>
      <c r="B2150" t="s">
        <v>163</v>
      </c>
      <c r="C2150" t="s">
        <v>62</v>
      </c>
      <c r="D2150" t="s">
        <v>15</v>
      </c>
      <c r="E2150" t="s">
        <v>63</v>
      </c>
      <c r="F2150" t="s">
        <v>11</v>
      </c>
      <c r="G2150" s="3">
        <v>163.67000000000002</v>
      </c>
      <c r="H2150" s="3">
        <f>G2150*E2150</f>
        <v>491.01000000000005</v>
      </c>
      <c r="I2150">
        <v>4</v>
      </c>
      <c r="J2150" t="s">
        <v>4364</v>
      </c>
    </row>
    <row r="2151" spans="1:10" x14ac:dyDescent="0.55000000000000004">
      <c r="A2151" t="s">
        <v>4153</v>
      </c>
      <c r="B2151" t="s">
        <v>4154</v>
      </c>
      <c r="C2151" t="s">
        <v>48</v>
      </c>
      <c r="D2151" t="s">
        <v>9</v>
      </c>
      <c r="E2151" t="s">
        <v>10</v>
      </c>
      <c r="F2151" t="s">
        <v>11</v>
      </c>
      <c r="G2151" s="3">
        <v>164.45000000000002</v>
      </c>
      <c r="H2151" s="3">
        <f>G2151*E2151</f>
        <v>986.7</v>
      </c>
      <c r="I2151">
        <v>1</v>
      </c>
      <c r="J2151" t="s">
        <v>4364</v>
      </c>
    </row>
    <row r="2152" spans="1:10" x14ac:dyDescent="0.55000000000000004">
      <c r="A2152" t="s">
        <v>241</v>
      </c>
      <c r="B2152" t="s">
        <v>240</v>
      </c>
      <c r="C2152" t="s">
        <v>62</v>
      </c>
      <c r="D2152" t="s">
        <v>9</v>
      </c>
      <c r="E2152" t="s">
        <v>10</v>
      </c>
      <c r="F2152" t="s">
        <v>11</v>
      </c>
      <c r="G2152" s="3">
        <v>164.57999999999998</v>
      </c>
      <c r="H2152" s="3">
        <f>G2152*E2152</f>
        <v>987.4799999999999</v>
      </c>
      <c r="I2152">
        <v>1</v>
      </c>
      <c r="J2152" t="s">
        <v>4364</v>
      </c>
    </row>
    <row r="2153" spans="1:10" x14ac:dyDescent="0.55000000000000004">
      <c r="A2153" t="s">
        <v>919</v>
      </c>
      <c r="B2153" t="s">
        <v>323</v>
      </c>
      <c r="C2153" t="s">
        <v>14</v>
      </c>
      <c r="D2153" t="s">
        <v>15</v>
      </c>
      <c r="E2153" t="s">
        <v>10</v>
      </c>
      <c r="F2153" t="s">
        <v>11</v>
      </c>
      <c r="G2153" s="3">
        <v>164.57999999999998</v>
      </c>
      <c r="H2153" s="3">
        <f>G2153*E2153</f>
        <v>987.4799999999999</v>
      </c>
      <c r="I2153">
        <v>1</v>
      </c>
      <c r="J2153" t="s">
        <v>4364</v>
      </c>
    </row>
    <row r="2154" spans="1:10" x14ac:dyDescent="0.55000000000000004">
      <c r="A2154" t="s">
        <v>941</v>
      </c>
      <c r="B2154" t="s">
        <v>940</v>
      </c>
      <c r="C2154" t="s">
        <v>14</v>
      </c>
      <c r="D2154" t="s">
        <v>9</v>
      </c>
      <c r="E2154" t="s">
        <v>10</v>
      </c>
      <c r="F2154" t="s">
        <v>11</v>
      </c>
      <c r="G2154" s="3">
        <v>164.57999999999998</v>
      </c>
      <c r="H2154" s="3">
        <f>G2154*E2154</f>
        <v>987.4799999999999</v>
      </c>
      <c r="I2154">
        <v>1</v>
      </c>
      <c r="J2154" t="s">
        <v>4364</v>
      </c>
    </row>
    <row r="2155" spans="1:10" x14ac:dyDescent="0.55000000000000004">
      <c r="A2155" t="s">
        <v>2669</v>
      </c>
      <c r="B2155" t="s">
        <v>1846</v>
      </c>
      <c r="C2155" t="s">
        <v>19</v>
      </c>
      <c r="D2155" t="s">
        <v>20</v>
      </c>
      <c r="E2155" t="s">
        <v>10</v>
      </c>
      <c r="F2155" t="s">
        <v>11</v>
      </c>
      <c r="G2155" s="3">
        <v>164.57999999999998</v>
      </c>
      <c r="H2155" s="3">
        <f>G2155*E2155</f>
        <v>987.4799999999999</v>
      </c>
      <c r="I2155">
        <v>1</v>
      </c>
      <c r="J2155" t="s">
        <v>4364</v>
      </c>
    </row>
    <row r="2156" spans="1:10" x14ac:dyDescent="0.55000000000000004">
      <c r="A2156" t="s">
        <v>2928</v>
      </c>
      <c r="B2156" t="s">
        <v>2929</v>
      </c>
      <c r="C2156" t="s">
        <v>48</v>
      </c>
      <c r="D2156" t="s">
        <v>9</v>
      </c>
      <c r="E2156" t="s">
        <v>10</v>
      </c>
      <c r="F2156" t="s">
        <v>11</v>
      </c>
      <c r="G2156" s="3">
        <v>164.57999999999998</v>
      </c>
      <c r="H2156" s="3">
        <f>G2156*E2156</f>
        <v>987.4799999999999</v>
      </c>
      <c r="I2156">
        <v>1</v>
      </c>
      <c r="J2156" t="s">
        <v>4364</v>
      </c>
    </row>
    <row r="2157" spans="1:10" x14ac:dyDescent="0.55000000000000004">
      <c r="A2157" t="s">
        <v>3869</v>
      </c>
      <c r="B2157" t="s">
        <v>3870</v>
      </c>
      <c r="C2157" t="s">
        <v>19</v>
      </c>
      <c r="D2157" t="s">
        <v>15</v>
      </c>
      <c r="E2157" t="s">
        <v>63</v>
      </c>
      <c r="F2157" t="s">
        <v>23</v>
      </c>
      <c r="G2157" s="3">
        <v>164.57999999999998</v>
      </c>
      <c r="H2157" s="3">
        <f>G2157*E2157</f>
        <v>493.73999999999995</v>
      </c>
      <c r="I2157">
        <v>2</v>
      </c>
      <c r="J2157" t="s">
        <v>4364</v>
      </c>
    </row>
    <row r="2158" spans="1:10" x14ac:dyDescent="0.55000000000000004">
      <c r="A2158" t="s">
        <v>81</v>
      </c>
      <c r="B2158" t="s">
        <v>82</v>
      </c>
      <c r="C2158" t="s">
        <v>62</v>
      </c>
      <c r="D2158" t="s">
        <v>9</v>
      </c>
      <c r="E2158" t="s">
        <v>10</v>
      </c>
      <c r="F2158" t="s">
        <v>11</v>
      </c>
      <c r="G2158" s="3">
        <v>166.4</v>
      </c>
      <c r="H2158" s="3">
        <f>G2158*E2158</f>
        <v>998.40000000000009</v>
      </c>
      <c r="I2158">
        <v>1</v>
      </c>
      <c r="J2158" t="s">
        <v>4364</v>
      </c>
    </row>
    <row r="2159" spans="1:10" x14ac:dyDescent="0.55000000000000004">
      <c r="A2159" t="s">
        <v>1091</v>
      </c>
      <c r="B2159" t="s">
        <v>1092</v>
      </c>
      <c r="C2159" t="s">
        <v>62</v>
      </c>
      <c r="D2159" t="s">
        <v>9</v>
      </c>
      <c r="E2159" t="s">
        <v>10</v>
      </c>
      <c r="F2159" t="s">
        <v>11</v>
      </c>
      <c r="G2159" s="3">
        <v>166.4</v>
      </c>
      <c r="H2159" s="3">
        <f>G2159*E2159</f>
        <v>998.40000000000009</v>
      </c>
      <c r="I2159">
        <v>1</v>
      </c>
      <c r="J2159" t="s">
        <v>4364</v>
      </c>
    </row>
    <row r="2160" spans="1:10" x14ac:dyDescent="0.55000000000000004">
      <c r="A2160" t="s">
        <v>1234</v>
      </c>
      <c r="B2160" t="s">
        <v>1235</v>
      </c>
      <c r="C2160" t="s">
        <v>75</v>
      </c>
      <c r="D2160" t="s">
        <v>9</v>
      </c>
      <c r="E2160" t="s">
        <v>10</v>
      </c>
      <c r="F2160" t="s">
        <v>11</v>
      </c>
      <c r="G2160" s="3">
        <v>166.4</v>
      </c>
      <c r="H2160" s="3">
        <f>G2160*E2160</f>
        <v>998.40000000000009</v>
      </c>
      <c r="I2160">
        <v>13</v>
      </c>
      <c r="J2160" t="s">
        <v>4364</v>
      </c>
    </row>
    <row r="2161" spans="1:10" x14ac:dyDescent="0.55000000000000004">
      <c r="A2161" t="s">
        <v>1290</v>
      </c>
      <c r="B2161" t="s">
        <v>1291</v>
      </c>
      <c r="C2161" t="s">
        <v>19</v>
      </c>
      <c r="D2161" t="s">
        <v>404</v>
      </c>
      <c r="E2161" t="s">
        <v>10</v>
      </c>
      <c r="F2161" t="s">
        <v>11</v>
      </c>
      <c r="G2161" s="3">
        <v>166.4</v>
      </c>
      <c r="H2161" s="3">
        <f>G2161*E2161</f>
        <v>998.40000000000009</v>
      </c>
      <c r="I2161">
        <v>10</v>
      </c>
      <c r="J2161" t="s">
        <v>4364</v>
      </c>
    </row>
    <row r="2162" spans="1:10" x14ac:dyDescent="0.55000000000000004">
      <c r="A2162" t="s">
        <v>2174</v>
      </c>
      <c r="B2162" t="s">
        <v>2175</v>
      </c>
      <c r="C2162" t="s">
        <v>55</v>
      </c>
      <c r="D2162" t="s">
        <v>9</v>
      </c>
      <c r="E2162" t="s">
        <v>10</v>
      </c>
      <c r="F2162" t="s">
        <v>11</v>
      </c>
      <c r="G2162" s="3">
        <v>166.4</v>
      </c>
      <c r="H2162" s="3">
        <f>G2162*E2162</f>
        <v>998.40000000000009</v>
      </c>
      <c r="I2162">
        <v>1</v>
      </c>
      <c r="J2162" t="s">
        <v>4364</v>
      </c>
    </row>
    <row r="2163" spans="1:10" x14ac:dyDescent="0.55000000000000004">
      <c r="A2163" t="s">
        <v>3555</v>
      </c>
      <c r="B2163" t="s">
        <v>3556</v>
      </c>
      <c r="C2163" t="s">
        <v>55</v>
      </c>
      <c r="D2163" t="s">
        <v>9</v>
      </c>
      <c r="E2163" t="s">
        <v>10</v>
      </c>
      <c r="F2163" t="s">
        <v>11</v>
      </c>
      <c r="G2163" s="3">
        <v>166.4</v>
      </c>
      <c r="H2163" s="3">
        <f>G2163*E2163</f>
        <v>998.40000000000009</v>
      </c>
      <c r="I2163">
        <v>1</v>
      </c>
      <c r="J2163" t="s">
        <v>4364</v>
      </c>
    </row>
    <row r="2164" spans="1:10" x14ac:dyDescent="0.55000000000000004">
      <c r="A2164" t="s">
        <v>4033</v>
      </c>
      <c r="B2164" t="s">
        <v>4034</v>
      </c>
      <c r="C2164" t="s">
        <v>34</v>
      </c>
      <c r="D2164" t="s">
        <v>52</v>
      </c>
      <c r="E2164" t="s">
        <v>10</v>
      </c>
      <c r="F2164" t="s">
        <v>11</v>
      </c>
      <c r="G2164" s="3">
        <v>166.66</v>
      </c>
      <c r="H2164" s="3">
        <f>G2164*E2164</f>
        <v>999.96</v>
      </c>
      <c r="I2164">
        <v>1</v>
      </c>
      <c r="J2164" t="s">
        <v>4364</v>
      </c>
    </row>
    <row r="2165" spans="1:10" x14ac:dyDescent="0.55000000000000004">
      <c r="A2165" t="s">
        <v>6</v>
      </c>
      <c r="B2165" t="s">
        <v>7</v>
      </c>
      <c r="C2165" t="s">
        <v>8</v>
      </c>
      <c r="D2165" t="s">
        <v>9</v>
      </c>
      <c r="E2165" t="s">
        <v>10</v>
      </c>
      <c r="F2165" t="s">
        <v>11</v>
      </c>
      <c r="G2165" s="3">
        <v>167.18</v>
      </c>
      <c r="H2165" s="3">
        <f>G2165*E2165</f>
        <v>1003.08</v>
      </c>
      <c r="I2165">
        <v>2</v>
      </c>
      <c r="J2165" t="s">
        <v>4364</v>
      </c>
    </row>
    <row r="2166" spans="1:10" x14ac:dyDescent="0.55000000000000004">
      <c r="A2166" t="s">
        <v>1449</v>
      </c>
      <c r="B2166" t="s">
        <v>1450</v>
      </c>
      <c r="C2166" t="s">
        <v>37</v>
      </c>
      <c r="D2166" t="s">
        <v>9</v>
      </c>
      <c r="E2166" t="s">
        <v>100</v>
      </c>
      <c r="F2166" t="s">
        <v>23</v>
      </c>
      <c r="G2166" s="3">
        <v>167.18</v>
      </c>
      <c r="H2166" s="3">
        <f>G2166*E2166</f>
        <v>167.18</v>
      </c>
      <c r="I2166">
        <v>6</v>
      </c>
      <c r="J2166" t="s">
        <v>4364</v>
      </c>
    </row>
    <row r="2167" spans="1:10" x14ac:dyDescent="0.55000000000000004">
      <c r="A2167" t="s">
        <v>3115</v>
      </c>
      <c r="B2167" t="s">
        <v>1124</v>
      </c>
      <c r="C2167" t="s">
        <v>62</v>
      </c>
      <c r="D2167" t="s">
        <v>9</v>
      </c>
      <c r="E2167" t="s">
        <v>100</v>
      </c>
      <c r="F2167" t="s">
        <v>11</v>
      </c>
      <c r="G2167" s="3">
        <v>167.18</v>
      </c>
      <c r="H2167" s="3">
        <f>G2167*E2167</f>
        <v>167.18</v>
      </c>
      <c r="I2167">
        <v>3</v>
      </c>
      <c r="J2167" t="s">
        <v>4364</v>
      </c>
    </row>
    <row r="2168" spans="1:10" x14ac:dyDescent="0.55000000000000004">
      <c r="A2168" t="s">
        <v>3654</v>
      </c>
      <c r="B2168" t="s">
        <v>849</v>
      </c>
      <c r="C2168" t="s">
        <v>62</v>
      </c>
      <c r="D2168" t="s">
        <v>9</v>
      </c>
      <c r="E2168" t="s">
        <v>100</v>
      </c>
      <c r="F2168" t="s">
        <v>11</v>
      </c>
      <c r="G2168" s="3">
        <v>167.18</v>
      </c>
      <c r="H2168" s="3">
        <f>G2168*E2168</f>
        <v>167.18</v>
      </c>
      <c r="I2168">
        <v>1</v>
      </c>
      <c r="J2168" t="s">
        <v>4364</v>
      </c>
    </row>
    <row r="2169" spans="1:10" x14ac:dyDescent="0.55000000000000004">
      <c r="A2169" t="s">
        <v>3735</v>
      </c>
      <c r="B2169" t="s">
        <v>3395</v>
      </c>
      <c r="C2169" t="s">
        <v>19</v>
      </c>
      <c r="D2169" t="s">
        <v>15</v>
      </c>
      <c r="E2169" t="s">
        <v>100</v>
      </c>
      <c r="F2169" t="s">
        <v>391</v>
      </c>
      <c r="G2169" s="3">
        <v>167.18</v>
      </c>
      <c r="H2169" s="3">
        <f>G2169*E2169</f>
        <v>167.18</v>
      </c>
      <c r="I2169">
        <v>1</v>
      </c>
      <c r="J2169" t="s">
        <v>4364</v>
      </c>
    </row>
    <row r="2170" spans="1:10" x14ac:dyDescent="0.55000000000000004">
      <c r="A2170" t="s">
        <v>4296</v>
      </c>
      <c r="B2170" t="s">
        <v>4297</v>
      </c>
      <c r="C2170" t="s">
        <v>230</v>
      </c>
      <c r="D2170" t="s">
        <v>20</v>
      </c>
      <c r="E2170" t="s">
        <v>10</v>
      </c>
      <c r="F2170" t="s">
        <v>11</v>
      </c>
      <c r="G2170" s="3">
        <v>167.18</v>
      </c>
      <c r="H2170" s="3">
        <f>G2170*E2170</f>
        <v>1003.08</v>
      </c>
      <c r="I2170">
        <v>3</v>
      </c>
      <c r="J2170" t="s">
        <v>4364</v>
      </c>
    </row>
    <row r="2171" spans="1:10" x14ac:dyDescent="0.55000000000000004">
      <c r="A2171" t="s">
        <v>4110</v>
      </c>
      <c r="B2171" t="s">
        <v>4077</v>
      </c>
      <c r="C2171" t="s">
        <v>164</v>
      </c>
      <c r="D2171" t="s">
        <v>15</v>
      </c>
      <c r="E2171" t="s">
        <v>10</v>
      </c>
      <c r="F2171" t="s">
        <v>11</v>
      </c>
      <c r="G2171" s="3">
        <v>168.48</v>
      </c>
      <c r="H2171" s="3">
        <f>G2171*E2171</f>
        <v>1010.8799999999999</v>
      </c>
      <c r="I2171">
        <v>1</v>
      </c>
      <c r="J2171" t="s">
        <v>4364</v>
      </c>
    </row>
    <row r="2172" spans="1:10" x14ac:dyDescent="0.55000000000000004">
      <c r="A2172" t="s">
        <v>212</v>
      </c>
      <c r="B2172" t="s">
        <v>213</v>
      </c>
      <c r="C2172" t="s">
        <v>29</v>
      </c>
      <c r="D2172" t="s">
        <v>52</v>
      </c>
      <c r="E2172" t="s">
        <v>100</v>
      </c>
      <c r="F2172" t="s">
        <v>11</v>
      </c>
      <c r="G2172" s="3">
        <v>168.74</v>
      </c>
      <c r="H2172" s="3">
        <f>G2172*E2172</f>
        <v>168.74</v>
      </c>
      <c r="I2172">
        <v>1</v>
      </c>
      <c r="J2172" t="s">
        <v>4364</v>
      </c>
    </row>
    <row r="2173" spans="1:10" x14ac:dyDescent="0.55000000000000004">
      <c r="A2173" t="s">
        <v>121</v>
      </c>
      <c r="B2173" t="s">
        <v>122</v>
      </c>
      <c r="C2173" t="s">
        <v>19</v>
      </c>
      <c r="D2173" t="s">
        <v>9</v>
      </c>
      <c r="E2173" t="s">
        <v>10</v>
      </c>
      <c r="F2173" t="s">
        <v>11</v>
      </c>
      <c r="G2173" s="3">
        <v>169.26</v>
      </c>
      <c r="H2173" s="3">
        <f>G2173*E2173</f>
        <v>1015.56</v>
      </c>
      <c r="I2173">
        <v>2</v>
      </c>
      <c r="J2173" t="s">
        <v>4364</v>
      </c>
    </row>
    <row r="2174" spans="1:10" x14ac:dyDescent="0.55000000000000004">
      <c r="A2174" t="s">
        <v>643</v>
      </c>
      <c r="B2174" t="s">
        <v>644</v>
      </c>
      <c r="C2174" t="s">
        <v>34</v>
      </c>
      <c r="D2174" t="s">
        <v>9</v>
      </c>
      <c r="E2174" t="s">
        <v>10</v>
      </c>
      <c r="F2174" t="s">
        <v>11</v>
      </c>
      <c r="G2174" s="3">
        <v>169.65</v>
      </c>
      <c r="H2174" s="3">
        <f>G2174*E2174</f>
        <v>1017.9000000000001</v>
      </c>
      <c r="I2174">
        <v>1</v>
      </c>
      <c r="J2174" t="s">
        <v>4364</v>
      </c>
    </row>
    <row r="2175" spans="1:10" x14ac:dyDescent="0.55000000000000004">
      <c r="A2175" t="s">
        <v>3044</v>
      </c>
      <c r="B2175" t="s">
        <v>3045</v>
      </c>
      <c r="C2175" t="s">
        <v>55</v>
      </c>
      <c r="D2175" t="s">
        <v>15</v>
      </c>
      <c r="E2175" t="s">
        <v>10</v>
      </c>
      <c r="F2175" t="s">
        <v>11</v>
      </c>
      <c r="G2175" s="3">
        <v>169.65</v>
      </c>
      <c r="H2175" s="3">
        <f>G2175*E2175</f>
        <v>1017.9000000000001</v>
      </c>
      <c r="I2175">
        <v>20</v>
      </c>
      <c r="J2175" t="s">
        <v>4364</v>
      </c>
    </row>
    <row r="2176" spans="1:10" x14ac:dyDescent="0.55000000000000004">
      <c r="A2176" t="s">
        <v>449</v>
      </c>
      <c r="B2176" t="s">
        <v>91</v>
      </c>
      <c r="C2176" t="s">
        <v>42</v>
      </c>
      <c r="D2176" t="s">
        <v>52</v>
      </c>
      <c r="E2176" t="s">
        <v>10</v>
      </c>
      <c r="F2176" t="s">
        <v>11</v>
      </c>
      <c r="G2176" s="3">
        <v>170.43</v>
      </c>
      <c r="H2176" s="3">
        <f>G2176*E2176</f>
        <v>1022.58</v>
      </c>
      <c r="I2176">
        <v>2</v>
      </c>
      <c r="J2176" t="s">
        <v>4364</v>
      </c>
    </row>
    <row r="2177" spans="1:10" x14ac:dyDescent="0.55000000000000004">
      <c r="A2177" t="s">
        <v>2150</v>
      </c>
      <c r="B2177" t="s">
        <v>962</v>
      </c>
      <c r="C2177" t="s">
        <v>1946</v>
      </c>
      <c r="D2177" t="s">
        <v>20</v>
      </c>
      <c r="E2177" t="s">
        <v>16</v>
      </c>
      <c r="F2177" t="s">
        <v>11</v>
      </c>
      <c r="G2177" s="3">
        <v>170.43</v>
      </c>
      <c r="H2177" s="3">
        <f>G2177*E2177</f>
        <v>2045.16</v>
      </c>
      <c r="I2177">
        <v>1</v>
      </c>
      <c r="J2177" t="s">
        <v>4364</v>
      </c>
    </row>
    <row r="2178" spans="1:10" x14ac:dyDescent="0.55000000000000004">
      <c r="A2178" t="s">
        <v>545</v>
      </c>
      <c r="B2178" t="s">
        <v>440</v>
      </c>
      <c r="C2178" t="s">
        <v>48</v>
      </c>
      <c r="D2178" t="s">
        <v>9</v>
      </c>
      <c r="E2178" t="s">
        <v>10</v>
      </c>
      <c r="F2178" t="s">
        <v>11</v>
      </c>
      <c r="G2178" s="3">
        <v>172.25</v>
      </c>
      <c r="H2178" s="3">
        <f>G2178*E2178</f>
        <v>1033.5</v>
      </c>
      <c r="I2178">
        <v>2</v>
      </c>
      <c r="J2178" t="s">
        <v>4364</v>
      </c>
    </row>
    <row r="2179" spans="1:10" x14ac:dyDescent="0.55000000000000004">
      <c r="A2179" t="s">
        <v>866</v>
      </c>
      <c r="B2179" t="s">
        <v>867</v>
      </c>
      <c r="C2179" t="s">
        <v>62</v>
      </c>
      <c r="D2179" t="s">
        <v>9</v>
      </c>
      <c r="E2179" t="s">
        <v>63</v>
      </c>
      <c r="F2179" t="s">
        <v>11</v>
      </c>
      <c r="G2179" s="3">
        <v>172.25</v>
      </c>
      <c r="H2179" s="3">
        <f>G2179*E2179</f>
        <v>516.75</v>
      </c>
      <c r="I2179">
        <v>1</v>
      </c>
      <c r="J2179" t="s">
        <v>4364</v>
      </c>
    </row>
    <row r="2180" spans="1:10" x14ac:dyDescent="0.55000000000000004">
      <c r="A2180" t="s">
        <v>873</v>
      </c>
      <c r="B2180" t="s">
        <v>874</v>
      </c>
      <c r="C2180" t="s">
        <v>48</v>
      </c>
      <c r="D2180" t="s">
        <v>9</v>
      </c>
      <c r="E2180" t="s">
        <v>63</v>
      </c>
      <c r="F2180" t="s">
        <v>11</v>
      </c>
      <c r="G2180" s="3">
        <v>172.25</v>
      </c>
      <c r="H2180" s="3">
        <f>G2180*E2180</f>
        <v>516.75</v>
      </c>
      <c r="I2180">
        <v>2</v>
      </c>
      <c r="J2180" t="s">
        <v>4364</v>
      </c>
    </row>
    <row r="2181" spans="1:10" x14ac:dyDescent="0.55000000000000004">
      <c r="A2181" t="s">
        <v>2477</v>
      </c>
      <c r="B2181" t="s">
        <v>2476</v>
      </c>
      <c r="C2181" t="s">
        <v>62</v>
      </c>
      <c r="D2181" t="s">
        <v>9</v>
      </c>
      <c r="E2181" t="s">
        <v>10</v>
      </c>
      <c r="F2181" t="s">
        <v>11</v>
      </c>
      <c r="G2181" s="3">
        <v>172.25</v>
      </c>
      <c r="H2181" s="3">
        <f>G2181*E2181</f>
        <v>1033.5</v>
      </c>
      <c r="I2181">
        <v>2</v>
      </c>
      <c r="J2181" t="s">
        <v>4364</v>
      </c>
    </row>
    <row r="2182" spans="1:10" x14ac:dyDescent="0.55000000000000004">
      <c r="A2182" t="s">
        <v>4175</v>
      </c>
      <c r="B2182" t="s">
        <v>1005</v>
      </c>
      <c r="C2182" t="s">
        <v>62</v>
      </c>
      <c r="D2182" t="s">
        <v>15</v>
      </c>
      <c r="E2182" t="s">
        <v>10</v>
      </c>
      <c r="F2182" t="s">
        <v>11</v>
      </c>
      <c r="G2182" s="3">
        <v>172.25</v>
      </c>
      <c r="H2182" s="3">
        <f>G2182*E2182</f>
        <v>1033.5</v>
      </c>
      <c r="I2182">
        <v>2</v>
      </c>
      <c r="J2182" t="s">
        <v>4364</v>
      </c>
    </row>
    <row r="2183" spans="1:10" x14ac:dyDescent="0.55000000000000004">
      <c r="A2183" t="s">
        <v>278</v>
      </c>
      <c r="B2183" t="s">
        <v>279</v>
      </c>
      <c r="C2183" t="s">
        <v>14</v>
      </c>
      <c r="D2183" t="s">
        <v>9</v>
      </c>
      <c r="E2183" t="s">
        <v>10</v>
      </c>
      <c r="F2183" t="s">
        <v>11</v>
      </c>
      <c r="G2183" s="3">
        <v>172.77</v>
      </c>
      <c r="H2183" s="3">
        <f>G2183*E2183</f>
        <v>1036.6200000000001</v>
      </c>
      <c r="I2183">
        <v>1</v>
      </c>
      <c r="J2183" t="s">
        <v>4364</v>
      </c>
    </row>
    <row r="2184" spans="1:10" x14ac:dyDescent="0.55000000000000004">
      <c r="A2184" t="s">
        <v>3114</v>
      </c>
      <c r="B2184" t="s">
        <v>3001</v>
      </c>
      <c r="C2184" t="s">
        <v>48</v>
      </c>
      <c r="D2184" t="s">
        <v>9</v>
      </c>
      <c r="E2184" t="s">
        <v>10</v>
      </c>
      <c r="F2184" t="s">
        <v>11</v>
      </c>
      <c r="G2184" s="3">
        <v>172.77</v>
      </c>
      <c r="H2184" s="3">
        <f>G2184*E2184</f>
        <v>1036.6200000000001</v>
      </c>
      <c r="I2184">
        <v>1</v>
      </c>
      <c r="J2184" t="s">
        <v>4364</v>
      </c>
    </row>
    <row r="2185" spans="1:10" x14ac:dyDescent="0.55000000000000004">
      <c r="A2185" t="s">
        <v>3381</v>
      </c>
      <c r="B2185" t="s">
        <v>3382</v>
      </c>
      <c r="C2185" t="s">
        <v>556</v>
      </c>
      <c r="D2185" t="s">
        <v>15</v>
      </c>
      <c r="E2185" t="s">
        <v>16</v>
      </c>
      <c r="F2185" t="s">
        <v>11</v>
      </c>
      <c r="G2185" s="3">
        <v>172.9</v>
      </c>
      <c r="H2185" s="3">
        <f>G2185*E2185</f>
        <v>2074.8000000000002</v>
      </c>
      <c r="I2185">
        <v>4</v>
      </c>
      <c r="J2185" t="s">
        <v>4364</v>
      </c>
    </row>
    <row r="2186" spans="1:10" x14ac:dyDescent="0.55000000000000004">
      <c r="A2186" t="s">
        <v>901</v>
      </c>
      <c r="B2186" t="s">
        <v>902</v>
      </c>
      <c r="C2186" t="s">
        <v>29</v>
      </c>
      <c r="D2186" t="s">
        <v>52</v>
      </c>
      <c r="E2186" t="s">
        <v>10</v>
      </c>
      <c r="F2186" t="s">
        <v>11</v>
      </c>
      <c r="G2186" s="3">
        <v>173.29000000000002</v>
      </c>
      <c r="H2186" s="3">
        <f>G2186*E2186</f>
        <v>1039.7400000000002</v>
      </c>
      <c r="I2186">
        <v>20</v>
      </c>
      <c r="J2186" t="s">
        <v>4364</v>
      </c>
    </row>
    <row r="2187" spans="1:10" x14ac:dyDescent="0.55000000000000004">
      <c r="A2187" t="s">
        <v>1718</v>
      </c>
      <c r="B2187" t="s">
        <v>1719</v>
      </c>
      <c r="C2187" t="s">
        <v>37</v>
      </c>
      <c r="D2187" t="s">
        <v>9</v>
      </c>
      <c r="E2187" t="s">
        <v>100</v>
      </c>
      <c r="F2187" t="s">
        <v>11</v>
      </c>
      <c r="G2187" s="3">
        <v>173.29000000000002</v>
      </c>
      <c r="H2187" s="3">
        <f>G2187*E2187</f>
        <v>173.29000000000002</v>
      </c>
      <c r="I2187">
        <v>4</v>
      </c>
      <c r="J2187" t="s">
        <v>4364</v>
      </c>
    </row>
    <row r="2188" spans="1:10" x14ac:dyDescent="0.55000000000000004">
      <c r="A2188" t="s">
        <v>1833</v>
      </c>
      <c r="B2188" t="s">
        <v>1831</v>
      </c>
      <c r="C2188" t="s">
        <v>8</v>
      </c>
      <c r="D2188" t="s">
        <v>20</v>
      </c>
      <c r="E2188" t="s">
        <v>63</v>
      </c>
      <c r="F2188" t="s">
        <v>23</v>
      </c>
      <c r="G2188" s="3">
        <v>173.29000000000002</v>
      </c>
      <c r="H2188" s="3">
        <f>G2188*E2188</f>
        <v>519.87000000000012</v>
      </c>
      <c r="I2188">
        <v>2</v>
      </c>
      <c r="J2188" t="s">
        <v>4364</v>
      </c>
    </row>
    <row r="2189" spans="1:10" x14ac:dyDescent="0.55000000000000004">
      <c r="A2189" t="s">
        <v>1878</v>
      </c>
      <c r="B2189" t="s">
        <v>1877</v>
      </c>
      <c r="C2189" t="s">
        <v>29</v>
      </c>
      <c r="D2189" t="s">
        <v>9</v>
      </c>
      <c r="E2189" t="s">
        <v>63</v>
      </c>
      <c r="F2189" t="s">
        <v>23</v>
      </c>
      <c r="G2189" s="3">
        <v>173.29000000000002</v>
      </c>
      <c r="H2189" s="3">
        <f>G2189*E2189</f>
        <v>519.87000000000012</v>
      </c>
      <c r="I2189">
        <v>2</v>
      </c>
      <c r="J2189" t="s">
        <v>4364</v>
      </c>
    </row>
    <row r="2190" spans="1:10" x14ac:dyDescent="0.55000000000000004">
      <c r="A2190" t="s">
        <v>1918</v>
      </c>
      <c r="B2190" t="s">
        <v>1654</v>
      </c>
      <c r="C2190" t="s">
        <v>62</v>
      </c>
      <c r="D2190" t="s">
        <v>20</v>
      </c>
      <c r="E2190" t="s">
        <v>63</v>
      </c>
      <c r="F2190" t="s">
        <v>23</v>
      </c>
      <c r="G2190" s="3">
        <v>173.29000000000002</v>
      </c>
      <c r="H2190" s="3">
        <f>G2190*E2190</f>
        <v>519.87000000000012</v>
      </c>
      <c r="I2190">
        <v>5</v>
      </c>
      <c r="J2190" t="s">
        <v>4364</v>
      </c>
    </row>
    <row r="2191" spans="1:10" x14ac:dyDescent="0.55000000000000004">
      <c r="A2191" t="s">
        <v>2302</v>
      </c>
      <c r="B2191" t="s">
        <v>2303</v>
      </c>
      <c r="C2191" t="s">
        <v>48</v>
      </c>
      <c r="D2191" t="s">
        <v>9</v>
      </c>
      <c r="E2191" t="s">
        <v>63</v>
      </c>
      <c r="F2191" t="s">
        <v>23</v>
      </c>
      <c r="G2191" s="3">
        <v>173.29000000000002</v>
      </c>
      <c r="H2191" s="3">
        <f>G2191*E2191</f>
        <v>519.87000000000012</v>
      </c>
      <c r="I2191">
        <v>3</v>
      </c>
      <c r="J2191" t="s">
        <v>4364</v>
      </c>
    </row>
    <row r="2192" spans="1:10" x14ac:dyDescent="0.55000000000000004">
      <c r="A2192" t="s">
        <v>2428</v>
      </c>
      <c r="B2192" t="s">
        <v>2429</v>
      </c>
      <c r="C2192" t="s">
        <v>8</v>
      </c>
      <c r="D2192" t="s">
        <v>9</v>
      </c>
      <c r="E2192" t="s">
        <v>63</v>
      </c>
      <c r="F2192" t="s">
        <v>23</v>
      </c>
      <c r="G2192" s="3">
        <v>173.29000000000002</v>
      </c>
      <c r="H2192" s="3">
        <f>G2192*E2192</f>
        <v>519.87000000000012</v>
      </c>
      <c r="I2192">
        <v>1</v>
      </c>
      <c r="J2192" t="s">
        <v>4364</v>
      </c>
    </row>
    <row r="2193" spans="1:10" x14ac:dyDescent="0.55000000000000004">
      <c r="A2193" t="s">
        <v>2430</v>
      </c>
      <c r="B2193" t="s">
        <v>2429</v>
      </c>
      <c r="C2193" t="s">
        <v>29</v>
      </c>
      <c r="D2193" t="s">
        <v>9</v>
      </c>
      <c r="E2193" t="s">
        <v>63</v>
      </c>
      <c r="F2193" t="s">
        <v>23</v>
      </c>
      <c r="G2193" s="3">
        <v>173.29000000000002</v>
      </c>
      <c r="H2193" s="3">
        <f>G2193*E2193</f>
        <v>519.87000000000012</v>
      </c>
      <c r="I2193">
        <v>2</v>
      </c>
      <c r="J2193" t="s">
        <v>4364</v>
      </c>
    </row>
    <row r="2194" spans="1:10" x14ac:dyDescent="0.55000000000000004">
      <c r="A2194" t="s">
        <v>2569</v>
      </c>
      <c r="B2194" t="s">
        <v>2568</v>
      </c>
      <c r="C2194" t="s">
        <v>48</v>
      </c>
      <c r="D2194" t="s">
        <v>9</v>
      </c>
      <c r="E2194" t="s">
        <v>10</v>
      </c>
      <c r="F2194" t="s">
        <v>11</v>
      </c>
      <c r="G2194" s="3">
        <v>173.29000000000002</v>
      </c>
      <c r="H2194" s="3">
        <f>G2194*E2194</f>
        <v>1039.7400000000002</v>
      </c>
      <c r="I2194">
        <v>1</v>
      </c>
      <c r="J2194" t="s">
        <v>4364</v>
      </c>
    </row>
    <row r="2195" spans="1:10" x14ac:dyDescent="0.55000000000000004">
      <c r="A2195" t="s">
        <v>3361</v>
      </c>
      <c r="B2195" t="s">
        <v>3362</v>
      </c>
      <c r="C2195" t="s">
        <v>120</v>
      </c>
      <c r="D2195" t="s">
        <v>52</v>
      </c>
      <c r="E2195" t="s">
        <v>10</v>
      </c>
      <c r="F2195" t="s">
        <v>23</v>
      </c>
      <c r="G2195" s="3">
        <v>173.29000000000002</v>
      </c>
      <c r="H2195" s="3">
        <f>G2195*E2195</f>
        <v>1039.7400000000002</v>
      </c>
      <c r="I2195">
        <v>1</v>
      </c>
      <c r="J2195" t="s">
        <v>4364</v>
      </c>
    </row>
    <row r="2196" spans="1:10" x14ac:dyDescent="0.55000000000000004">
      <c r="A2196" t="s">
        <v>3387</v>
      </c>
      <c r="B2196" t="s">
        <v>3388</v>
      </c>
      <c r="C2196" t="s">
        <v>19</v>
      </c>
      <c r="D2196" t="s">
        <v>9</v>
      </c>
      <c r="E2196" t="s">
        <v>10</v>
      </c>
      <c r="F2196" t="s">
        <v>11</v>
      </c>
      <c r="G2196" s="3">
        <v>173.29000000000002</v>
      </c>
      <c r="H2196" s="3">
        <f>G2196*E2196</f>
        <v>1039.7400000000002</v>
      </c>
      <c r="I2196">
        <v>1</v>
      </c>
      <c r="J2196" t="s">
        <v>4364</v>
      </c>
    </row>
    <row r="2197" spans="1:10" x14ac:dyDescent="0.55000000000000004">
      <c r="A2197" t="s">
        <v>3570</v>
      </c>
      <c r="B2197" t="s">
        <v>3571</v>
      </c>
      <c r="C2197" t="s">
        <v>55</v>
      </c>
      <c r="D2197" t="s">
        <v>9</v>
      </c>
      <c r="E2197" t="s">
        <v>10</v>
      </c>
      <c r="F2197" t="s">
        <v>11</v>
      </c>
      <c r="G2197" s="3">
        <v>173.29000000000002</v>
      </c>
      <c r="H2197" s="3">
        <f>G2197*E2197</f>
        <v>1039.7400000000002</v>
      </c>
      <c r="I2197">
        <v>1</v>
      </c>
      <c r="J2197" t="s">
        <v>4364</v>
      </c>
    </row>
    <row r="2198" spans="1:10" x14ac:dyDescent="0.55000000000000004">
      <c r="A2198" t="s">
        <v>1036</v>
      </c>
      <c r="B2198" t="s">
        <v>1037</v>
      </c>
      <c r="C2198" t="s">
        <v>42</v>
      </c>
      <c r="D2198" t="s">
        <v>20</v>
      </c>
      <c r="E2198" t="s">
        <v>10</v>
      </c>
      <c r="F2198" t="s">
        <v>11</v>
      </c>
      <c r="G2198" s="3">
        <v>174.45999999999998</v>
      </c>
      <c r="H2198" s="3">
        <f>G2198*E2198</f>
        <v>1046.7599999999998</v>
      </c>
      <c r="I2198">
        <v>1</v>
      </c>
      <c r="J2198" t="s">
        <v>4364</v>
      </c>
    </row>
    <row r="2199" spans="1:10" x14ac:dyDescent="0.55000000000000004">
      <c r="A2199" t="s">
        <v>926</v>
      </c>
      <c r="B2199" t="s">
        <v>927</v>
      </c>
      <c r="C2199" t="s">
        <v>14</v>
      </c>
      <c r="D2199" t="s">
        <v>9</v>
      </c>
      <c r="E2199" t="s">
        <v>10</v>
      </c>
      <c r="F2199" t="s">
        <v>11</v>
      </c>
      <c r="G2199" s="3">
        <v>174.72000000000003</v>
      </c>
      <c r="H2199" s="3">
        <f>G2199*E2199</f>
        <v>1048.3200000000002</v>
      </c>
      <c r="I2199">
        <v>1</v>
      </c>
      <c r="J2199" t="s">
        <v>4364</v>
      </c>
    </row>
    <row r="2200" spans="1:10" x14ac:dyDescent="0.55000000000000004">
      <c r="A2200" t="s">
        <v>4338</v>
      </c>
      <c r="B2200" t="s">
        <v>3467</v>
      </c>
      <c r="C2200" t="s">
        <v>14</v>
      </c>
      <c r="D2200" t="s">
        <v>9</v>
      </c>
      <c r="E2200" t="s">
        <v>10</v>
      </c>
      <c r="F2200" t="s">
        <v>11</v>
      </c>
      <c r="G2200" s="3">
        <v>175.24</v>
      </c>
      <c r="H2200" s="3">
        <f>G2200*E2200</f>
        <v>1051.44</v>
      </c>
      <c r="I2200">
        <v>1</v>
      </c>
      <c r="J2200" t="s">
        <v>4364</v>
      </c>
    </row>
    <row r="2201" spans="1:10" x14ac:dyDescent="0.55000000000000004">
      <c r="A2201" t="s">
        <v>2295</v>
      </c>
      <c r="B2201" t="s">
        <v>194</v>
      </c>
      <c r="C2201" t="s">
        <v>29</v>
      </c>
      <c r="D2201" t="s">
        <v>9</v>
      </c>
      <c r="E2201" t="s">
        <v>10</v>
      </c>
      <c r="F2201" t="s">
        <v>11</v>
      </c>
      <c r="G2201" s="3">
        <v>176.02</v>
      </c>
      <c r="H2201" s="3">
        <f>G2201*E2201</f>
        <v>1056.1200000000001</v>
      </c>
      <c r="I2201">
        <v>1</v>
      </c>
      <c r="J2201" t="s">
        <v>4364</v>
      </c>
    </row>
    <row r="2202" spans="1:10" x14ac:dyDescent="0.55000000000000004">
      <c r="A2202" t="s">
        <v>3000</v>
      </c>
      <c r="B2202" t="s">
        <v>3001</v>
      </c>
      <c r="C2202" t="s">
        <v>55</v>
      </c>
      <c r="D2202" t="s">
        <v>9</v>
      </c>
      <c r="E2202" t="s">
        <v>10</v>
      </c>
      <c r="F2202" t="s">
        <v>11</v>
      </c>
      <c r="G2202" s="3">
        <v>176.02</v>
      </c>
      <c r="H2202" s="3">
        <f>G2202*E2202</f>
        <v>1056.1200000000001</v>
      </c>
      <c r="I2202">
        <v>3</v>
      </c>
      <c r="J2202" t="s">
        <v>4364</v>
      </c>
    </row>
    <row r="2203" spans="1:10" x14ac:dyDescent="0.55000000000000004">
      <c r="A2203" t="s">
        <v>2710</v>
      </c>
      <c r="B2203" t="s">
        <v>2063</v>
      </c>
      <c r="C2203" t="s">
        <v>37</v>
      </c>
      <c r="D2203" t="s">
        <v>15</v>
      </c>
      <c r="E2203" t="s">
        <v>100</v>
      </c>
      <c r="F2203" t="s">
        <v>391</v>
      </c>
      <c r="G2203" s="3">
        <v>176.28</v>
      </c>
      <c r="H2203" s="3">
        <f>G2203*E2203</f>
        <v>176.28</v>
      </c>
      <c r="I2203">
        <v>1</v>
      </c>
      <c r="J2203" t="s">
        <v>4364</v>
      </c>
    </row>
    <row r="2204" spans="1:10" x14ac:dyDescent="0.55000000000000004">
      <c r="A2204" t="s">
        <v>1618</v>
      </c>
      <c r="B2204" t="s">
        <v>1619</v>
      </c>
      <c r="C2204" t="s">
        <v>37</v>
      </c>
      <c r="D2204" t="s">
        <v>9</v>
      </c>
      <c r="E2204" t="s">
        <v>10</v>
      </c>
      <c r="F2204" t="s">
        <v>11</v>
      </c>
      <c r="G2204" s="3">
        <v>176.54000000000002</v>
      </c>
      <c r="H2204" s="3">
        <f>G2204*E2204</f>
        <v>1059.2400000000002</v>
      </c>
      <c r="I2204">
        <v>5</v>
      </c>
      <c r="J2204" t="s">
        <v>4364</v>
      </c>
    </row>
    <row r="2205" spans="1:10" x14ac:dyDescent="0.55000000000000004">
      <c r="A2205" t="s">
        <v>1100</v>
      </c>
      <c r="B2205" t="s">
        <v>1101</v>
      </c>
      <c r="C2205" t="s">
        <v>26</v>
      </c>
      <c r="D2205" t="s">
        <v>9</v>
      </c>
      <c r="E2205" t="s">
        <v>10</v>
      </c>
      <c r="F2205" t="s">
        <v>11</v>
      </c>
      <c r="G2205" s="3">
        <v>177.32000000000002</v>
      </c>
      <c r="H2205" s="3">
        <f>G2205*E2205</f>
        <v>1063.92</v>
      </c>
      <c r="I2205">
        <v>2</v>
      </c>
      <c r="J2205" t="s">
        <v>4364</v>
      </c>
    </row>
    <row r="2206" spans="1:10" x14ac:dyDescent="0.55000000000000004">
      <c r="A2206" t="s">
        <v>3372</v>
      </c>
      <c r="B2206" t="s">
        <v>3373</v>
      </c>
      <c r="C2206" t="s">
        <v>68</v>
      </c>
      <c r="D2206" t="s">
        <v>52</v>
      </c>
      <c r="E2206" t="s">
        <v>100</v>
      </c>
      <c r="F2206" t="s">
        <v>11</v>
      </c>
      <c r="G2206" s="3">
        <v>177.84000000000003</v>
      </c>
      <c r="H2206" s="3">
        <f>G2206*E2206</f>
        <v>177.84000000000003</v>
      </c>
      <c r="I2206">
        <v>2</v>
      </c>
      <c r="J2206" t="s">
        <v>4364</v>
      </c>
    </row>
    <row r="2207" spans="1:10" x14ac:dyDescent="0.55000000000000004">
      <c r="A2207" t="s">
        <v>3136</v>
      </c>
      <c r="B2207" t="s">
        <v>3137</v>
      </c>
      <c r="C2207" t="s">
        <v>37</v>
      </c>
      <c r="D2207" t="s">
        <v>9</v>
      </c>
      <c r="E2207" t="s">
        <v>10</v>
      </c>
      <c r="F2207" t="s">
        <v>23</v>
      </c>
      <c r="G2207" s="3">
        <v>178.35999999999999</v>
      </c>
      <c r="H2207" s="3">
        <f>G2207*E2207</f>
        <v>1070.1599999999999</v>
      </c>
      <c r="I2207">
        <v>1</v>
      </c>
      <c r="J2207" t="s">
        <v>4364</v>
      </c>
    </row>
    <row r="2208" spans="1:10" x14ac:dyDescent="0.55000000000000004">
      <c r="A2208" t="s">
        <v>839</v>
      </c>
      <c r="B2208" t="s">
        <v>838</v>
      </c>
      <c r="C2208" t="s">
        <v>42</v>
      </c>
      <c r="D2208" t="s">
        <v>52</v>
      </c>
      <c r="E2208" t="s">
        <v>10</v>
      </c>
      <c r="F2208" t="s">
        <v>11</v>
      </c>
      <c r="G2208" s="3">
        <v>178.62</v>
      </c>
      <c r="H2208" s="3">
        <f>G2208*E2208</f>
        <v>1071.72</v>
      </c>
      <c r="I2208">
        <v>1</v>
      </c>
      <c r="J2208" t="s">
        <v>4364</v>
      </c>
    </row>
    <row r="2209" spans="1:10" x14ac:dyDescent="0.55000000000000004">
      <c r="A2209" t="s">
        <v>2271</v>
      </c>
      <c r="B2209" t="s">
        <v>867</v>
      </c>
      <c r="C2209" t="s">
        <v>48</v>
      </c>
      <c r="D2209" t="s">
        <v>9</v>
      </c>
      <c r="E2209" t="s">
        <v>10</v>
      </c>
      <c r="F2209" t="s">
        <v>11</v>
      </c>
      <c r="G2209" s="3">
        <v>179.79000000000002</v>
      </c>
      <c r="H2209" s="3">
        <f>G2209*E2209</f>
        <v>1078.7400000000002</v>
      </c>
      <c r="I2209">
        <v>1</v>
      </c>
      <c r="J2209" t="s">
        <v>4364</v>
      </c>
    </row>
    <row r="2210" spans="1:10" x14ac:dyDescent="0.55000000000000004">
      <c r="A2210" t="s">
        <v>2288</v>
      </c>
      <c r="B2210" t="s">
        <v>2289</v>
      </c>
      <c r="C2210" t="s">
        <v>29</v>
      </c>
      <c r="D2210" t="s">
        <v>15</v>
      </c>
      <c r="E2210" t="s">
        <v>63</v>
      </c>
      <c r="F2210" t="s">
        <v>11</v>
      </c>
      <c r="G2210" s="3">
        <v>179.79000000000002</v>
      </c>
      <c r="H2210" s="3">
        <f>G2210*E2210</f>
        <v>539.37000000000012</v>
      </c>
      <c r="I2210">
        <v>1</v>
      </c>
      <c r="J2210" t="s">
        <v>4364</v>
      </c>
    </row>
    <row r="2211" spans="1:10" x14ac:dyDescent="0.55000000000000004">
      <c r="A2211" t="s">
        <v>2357</v>
      </c>
      <c r="B2211" t="s">
        <v>2358</v>
      </c>
      <c r="C2211" t="s">
        <v>55</v>
      </c>
      <c r="D2211" t="s">
        <v>103</v>
      </c>
      <c r="E2211" t="s">
        <v>10</v>
      </c>
      <c r="F2211" t="s">
        <v>23</v>
      </c>
      <c r="G2211" s="3">
        <v>179.79000000000002</v>
      </c>
      <c r="H2211" s="3">
        <f>G2211*E2211</f>
        <v>1078.7400000000002</v>
      </c>
      <c r="I2211">
        <v>4</v>
      </c>
      <c r="J2211" t="s">
        <v>4364</v>
      </c>
    </row>
    <row r="2212" spans="1:10" x14ac:dyDescent="0.55000000000000004">
      <c r="A2212" t="s">
        <v>3468</v>
      </c>
      <c r="B2212" t="s">
        <v>194</v>
      </c>
      <c r="C2212" t="s">
        <v>8</v>
      </c>
      <c r="D2212" t="s">
        <v>9</v>
      </c>
      <c r="E2212" t="s">
        <v>10</v>
      </c>
      <c r="F2212" t="s">
        <v>11</v>
      </c>
      <c r="G2212" s="3">
        <v>179.79000000000002</v>
      </c>
      <c r="H2212" s="3">
        <f>G2212*E2212</f>
        <v>1078.7400000000002</v>
      </c>
      <c r="I2212">
        <v>3</v>
      </c>
      <c r="J2212" t="s">
        <v>4364</v>
      </c>
    </row>
    <row r="2213" spans="1:10" x14ac:dyDescent="0.55000000000000004">
      <c r="A2213" t="s">
        <v>3583</v>
      </c>
      <c r="B2213" t="s">
        <v>974</v>
      </c>
      <c r="C2213" t="s">
        <v>42</v>
      </c>
      <c r="D2213" t="s">
        <v>52</v>
      </c>
      <c r="E2213" t="s">
        <v>10</v>
      </c>
      <c r="F2213" t="s">
        <v>11</v>
      </c>
      <c r="G2213" s="3">
        <v>179.79000000000002</v>
      </c>
      <c r="H2213" s="3">
        <f>G2213*E2213</f>
        <v>1078.7400000000002</v>
      </c>
      <c r="I2213">
        <v>1</v>
      </c>
      <c r="J2213" t="s">
        <v>4364</v>
      </c>
    </row>
    <row r="2214" spans="1:10" x14ac:dyDescent="0.55000000000000004">
      <c r="A2214" t="s">
        <v>4108</v>
      </c>
      <c r="B2214" t="s">
        <v>4109</v>
      </c>
      <c r="C2214" t="s">
        <v>62</v>
      </c>
      <c r="D2214" t="s">
        <v>15</v>
      </c>
      <c r="E2214" t="s">
        <v>10</v>
      </c>
      <c r="F2214" t="s">
        <v>11</v>
      </c>
      <c r="G2214" s="3">
        <v>179.79000000000002</v>
      </c>
      <c r="H2214" s="3">
        <f>G2214*E2214</f>
        <v>1078.7400000000002</v>
      </c>
      <c r="I2214">
        <v>1</v>
      </c>
      <c r="J2214" t="s">
        <v>4364</v>
      </c>
    </row>
    <row r="2215" spans="1:10" x14ac:dyDescent="0.55000000000000004">
      <c r="A2215" t="s">
        <v>2152</v>
      </c>
      <c r="B2215" t="s">
        <v>1734</v>
      </c>
      <c r="C2215" t="s">
        <v>75</v>
      </c>
      <c r="D2215" t="s">
        <v>9</v>
      </c>
      <c r="E2215" t="s">
        <v>10</v>
      </c>
      <c r="F2215" t="s">
        <v>11</v>
      </c>
      <c r="G2215" s="3">
        <v>181.09000000000003</v>
      </c>
      <c r="H2215" s="3">
        <f>G2215*E2215</f>
        <v>1086.5400000000002</v>
      </c>
      <c r="I2215">
        <v>2</v>
      </c>
      <c r="J2215" t="s">
        <v>4364</v>
      </c>
    </row>
    <row r="2216" spans="1:10" x14ac:dyDescent="0.55000000000000004">
      <c r="A2216" t="s">
        <v>4150</v>
      </c>
      <c r="B2216" t="s">
        <v>468</v>
      </c>
      <c r="C2216" t="s">
        <v>19</v>
      </c>
      <c r="D2216" t="s">
        <v>15</v>
      </c>
      <c r="E2216" t="s">
        <v>10</v>
      </c>
      <c r="F2216" t="s">
        <v>11</v>
      </c>
      <c r="G2216" s="3">
        <v>181.09000000000003</v>
      </c>
      <c r="H2216" s="3">
        <f>G2216*E2216</f>
        <v>1086.5400000000002</v>
      </c>
      <c r="I2216">
        <v>6</v>
      </c>
      <c r="J2216" t="s">
        <v>4364</v>
      </c>
    </row>
    <row r="2217" spans="1:10" x14ac:dyDescent="0.55000000000000004">
      <c r="A2217" t="s">
        <v>300</v>
      </c>
      <c r="B2217" t="s">
        <v>97</v>
      </c>
      <c r="C2217" t="s">
        <v>19</v>
      </c>
      <c r="D2217" t="s">
        <v>9</v>
      </c>
      <c r="E2217" t="s">
        <v>10</v>
      </c>
      <c r="F2217" t="s">
        <v>11</v>
      </c>
      <c r="G2217" s="3">
        <v>182.39000000000001</v>
      </c>
      <c r="H2217" s="3">
        <f>G2217*E2217</f>
        <v>1094.3400000000001</v>
      </c>
      <c r="I2217">
        <v>1</v>
      </c>
      <c r="J2217" t="s">
        <v>4364</v>
      </c>
    </row>
    <row r="2218" spans="1:10" x14ac:dyDescent="0.55000000000000004">
      <c r="A2218" t="s">
        <v>651</v>
      </c>
      <c r="B2218" t="s">
        <v>638</v>
      </c>
      <c r="C2218" t="s">
        <v>62</v>
      </c>
      <c r="D2218" t="s">
        <v>9</v>
      </c>
      <c r="E2218" t="s">
        <v>63</v>
      </c>
      <c r="F2218" t="s">
        <v>11</v>
      </c>
      <c r="G2218" s="3">
        <v>182.39000000000001</v>
      </c>
      <c r="H2218" s="3">
        <f>G2218*E2218</f>
        <v>547.17000000000007</v>
      </c>
      <c r="I2218">
        <v>2</v>
      </c>
      <c r="J2218" t="s">
        <v>4364</v>
      </c>
    </row>
    <row r="2219" spans="1:10" x14ac:dyDescent="0.55000000000000004">
      <c r="A2219" t="s">
        <v>689</v>
      </c>
      <c r="B2219" t="s">
        <v>584</v>
      </c>
      <c r="C2219" t="s">
        <v>19</v>
      </c>
      <c r="D2219" t="s">
        <v>9</v>
      </c>
      <c r="E2219" t="s">
        <v>10</v>
      </c>
      <c r="F2219" t="s">
        <v>11</v>
      </c>
      <c r="G2219" s="3">
        <v>182.39000000000001</v>
      </c>
      <c r="H2219" s="3">
        <f>G2219*E2219</f>
        <v>1094.3400000000001</v>
      </c>
      <c r="I2219">
        <v>1</v>
      </c>
      <c r="J2219" t="s">
        <v>4364</v>
      </c>
    </row>
    <row r="2220" spans="1:10" x14ac:dyDescent="0.55000000000000004">
      <c r="A2220" t="s">
        <v>3517</v>
      </c>
      <c r="B2220" t="s">
        <v>1101</v>
      </c>
      <c r="C2220" t="s">
        <v>179</v>
      </c>
      <c r="D2220" t="s">
        <v>9</v>
      </c>
      <c r="E2220" t="s">
        <v>10</v>
      </c>
      <c r="F2220" t="s">
        <v>11</v>
      </c>
      <c r="G2220" s="3">
        <v>182.39000000000001</v>
      </c>
      <c r="H2220" s="3">
        <f>G2220*E2220</f>
        <v>1094.3400000000001</v>
      </c>
      <c r="I2220">
        <v>1</v>
      </c>
      <c r="J2220" t="s">
        <v>4364</v>
      </c>
    </row>
    <row r="2221" spans="1:10" x14ac:dyDescent="0.55000000000000004">
      <c r="A2221" t="s">
        <v>4178</v>
      </c>
      <c r="B2221" t="s">
        <v>1026</v>
      </c>
      <c r="C2221" t="s">
        <v>179</v>
      </c>
      <c r="D2221" t="s">
        <v>52</v>
      </c>
      <c r="E2221" t="s">
        <v>4179</v>
      </c>
      <c r="F2221" t="s">
        <v>11</v>
      </c>
      <c r="G2221" s="3">
        <v>182.39000000000001</v>
      </c>
      <c r="H2221" s="3">
        <f>G2221*E2221</f>
        <v>911.95</v>
      </c>
      <c r="I2221">
        <v>1</v>
      </c>
      <c r="J2221" t="s">
        <v>4364</v>
      </c>
    </row>
    <row r="2222" spans="1:10" x14ac:dyDescent="0.55000000000000004">
      <c r="A2222" t="s">
        <v>224</v>
      </c>
      <c r="B2222" t="s">
        <v>225</v>
      </c>
      <c r="C2222" t="s">
        <v>26</v>
      </c>
      <c r="D2222" t="s">
        <v>15</v>
      </c>
      <c r="E2222" t="s">
        <v>16</v>
      </c>
      <c r="F2222" t="s">
        <v>11</v>
      </c>
      <c r="G2222" s="3">
        <v>183.69000000000003</v>
      </c>
      <c r="H2222" s="3">
        <f>G2222*E2222</f>
        <v>2204.2800000000002</v>
      </c>
      <c r="I2222">
        <v>1</v>
      </c>
      <c r="J2222" t="s">
        <v>4364</v>
      </c>
    </row>
    <row r="2223" spans="1:10" x14ac:dyDescent="0.55000000000000004">
      <c r="A2223" t="s">
        <v>2282</v>
      </c>
      <c r="B2223" t="s">
        <v>2281</v>
      </c>
      <c r="C2223" t="s">
        <v>19</v>
      </c>
      <c r="D2223" t="s">
        <v>9</v>
      </c>
      <c r="E2223" t="s">
        <v>10</v>
      </c>
      <c r="F2223" t="s">
        <v>11</v>
      </c>
      <c r="G2223" s="3">
        <v>183.69000000000003</v>
      </c>
      <c r="H2223" s="3">
        <f>G2223*E2223</f>
        <v>1102.1400000000001</v>
      </c>
      <c r="I2223">
        <v>1</v>
      </c>
      <c r="J2223" t="s">
        <v>4364</v>
      </c>
    </row>
    <row r="2224" spans="1:10" x14ac:dyDescent="0.55000000000000004">
      <c r="A2224" t="s">
        <v>3745</v>
      </c>
      <c r="B2224" t="s">
        <v>323</v>
      </c>
      <c r="C2224" t="s">
        <v>34</v>
      </c>
      <c r="D2224" t="s">
        <v>15</v>
      </c>
      <c r="E2224" t="s">
        <v>10</v>
      </c>
      <c r="F2224" t="s">
        <v>11</v>
      </c>
      <c r="G2224" s="3">
        <v>183.69000000000003</v>
      </c>
      <c r="H2224" s="3">
        <f>G2224*E2224</f>
        <v>1102.1400000000001</v>
      </c>
      <c r="I2224">
        <v>1</v>
      </c>
      <c r="J2224" t="s">
        <v>4364</v>
      </c>
    </row>
    <row r="2225" spans="1:10" x14ac:dyDescent="0.55000000000000004">
      <c r="A2225" t="s">
        <v>1716</v>
      </c>
      <c r="B2225" t="s">
        <v>1717</v>
      </c>
      <c r="C2225" t="s">
        <v>19</v>
      </c>
      <c r="D2225" t="s">
        <v>9</v>
      </c>
      <c r="E2225" t="s">
        <v>10</v>
      </c>
      <c r="F2225" t="s">
        <v>11</v>
      </c>
      <c r="G2225" s="3">
        <v>183.82000000000002</v>
      </c>
      <c r="H2225" s="3">
        <f>G2225*E2225</f>
        <v>1102.92</v>
      </c>
      <c r="I2225">
        <v>4</v>
      </c>
      <c r="J2225" t="s">
        <v>4364</v>
      </c>
    </row>
    <row r="2226" spans="1:10" x14ac:dyDescent="0.55000000000000004">
      <c r="A2226" t="s">
        <v>197</v>
      </c>
      <c r="B2226" t="s">
        <v>198</v>
      </c>
      <c r="C2226" t="s">
        <v>42</v>
      </c>
      <c r="D2226" t="s">
        <v>9</v>
      </c>
      <c r="E2226" t="s">
        <v>10</v>
      </c>
      <c r="F2226" t="s">
        <v>11</v>
      </c>
      <c r="G2226" s="3">
        <v>184.85999999999999</v>
      </c>
      <c r="H2226" s="3">
        <f>G2226*E2226</f>
        <v>1109.1599999999999</v>
      </c>
      <c r="I2226">
        <v>1</v>
      </c>
      <c r="J2226" t="s">
        <v>4364</v>
      </c>
    </row>
    <row r="2227" spans="1:10" x14ac:dyDescent="0.55000000000000004">
      <c r="A2227" t="s">
        <v>920</v>
      </c>
      <c r="B2227" t="s">
        <v>921</v>
      </c>
      <c r="C2227" t="s">
        <v>62</v>
      </c>
      <c r="D2227" t="s">
        <v>9</v>
      </c>
      <c r="E2227" t="s">
        <v>63</v>
      </c>
      <c r="F2227" t="s">
        <v>11</v>
      </c>
      <c r="G2227" s="3">
        <v>184.85999999999999</v>
      </c>
      <c r="H2227" s="3">
        <f>G2227*E2227</f>
        <v>554.57999999999993</v>
      </c>
      <c r="I2227">
        <v>1</v>
      </c>
      <c r="J2227" t="s">
        <v>4364</v>
      </c>
    </row>
    <row r="2228" spans="1:10" x14ac:dyDescent="0.55000000000000004">
      <c r="A2228" t="s">
        <v>4241</v>
      </c>
      <c r="B2228" t="s">
        <v>4242</v>
      </c>
      <c r="C2228" t="s">
        <v>8</v>
      </c>
      <c r="D2228" t="s">
        <v>9</v>
      </c>
      <c r="E2228" t="s">
        <v>10</v>
      </c>
      <c r="F2228" t="s">
        <v>23</v>
      </c>
      <c r="G2228" s="3">
        <v>184.85999999999999</v>
      </c>
      <c r="H2228" s="3">
        <f>G2228*E2228</f>
        <v>1109.1599999999999</v>
      </c>
      <c r="I2228">
        <v>1</v>
      </c>
      <c r="J2228" t="s">
        <v>4364</v>
      </c>
    </row>
    <row r="2229" spans="1:10" x14ac:dyDescent="0.55000000000000004">
      <c r="A2229" t="s">
        <v>4241</v>
      </c>
      <c r="B2229" t="s">
        <v>4242</v>
      </c>
      <c r="C2229" t="s">
        <v>8</v>
      </c>
      <c r="D2229" t="s">
        <v>9</v>
      </c>
      <c r="E2229" t="s">
        <v>10</v>
      </c>
      <c r="F2229" t="s">
        <v>23</v>
      </c>
      <c r="G2229" s="3">
        <v>184.85999999999999</v>
      </c>
      <c r="H2229" s="3">
        <f>G2229*E2229</f>
        <v>1109.1599999999999</v>
      </c>
      <c r="I2229">
        <v>1</v>
      </c>
      <c r="J2229" t="s">
        <v>4364</v>
      </c>
    </row>
    <row r="2230" spans="1:10" x14ac:dyDescent="0.55000000000000004">
      <c r="A2230" t="s">
        <v>4032</v>
      </c>
      <c r="B2230" t="s">
        <v>403</v>
      </c>
      <c r="C2230" t="s">
        <v>75</v>
      </c>
      <c r="D2230" t="s">
        <v>404</v>
      </c>
      <c r="E2230" t="s">
        <v>10</v>
      </c>
      <c r="F2230" t="s">
        <v>11</v>
      </c>
      <c r="G2230" s="3">
        <v>185.12</v>
      </c>
      <c r="H2230" s="3">
        <f>G2230*E2230</f>
        <v>1110.72</v>
      </c>
      <c r="I2230">
        <v>2</v>
      </c>
      <c r="J2230" t="s">
        <v>4364</v>
      </c>
    </row>
    <row r="2231" spans="1:10" x14ac:dyDescent="0.55000000000000004">
      <c r="A2231" t="s">
        <v>3069</v>
      </c>
      <c r="B2231" t="s">
        <v>3070</v>
      </c>
      <c r="C2231" t="s">
        <v>37</v>
      </c>
      <c r="D2231" t="s">
        <v>9</v>
      </c>
      <c r="E2231" t="s">
        <v>10</v>
      </c>
      <c r="F2231" t="s">
        <v>11</v>
      </c>
      <c r="G2231" s="3">
        <v>185.9</v>
      </c>
      <c r="H2231" s="3">
        <f>G2231*E2231</f>
        <v>1115.4000000000001</v>
      </c>
      <c r="I2231">
        <v>2</v>
      </c>
      <c r="J2231" t="s">
        <v>4364</v>
      </c>
    </row>
    <row r="2232" spans="1:10" x14ac:dyDescent="0.55000000000000004">
      <c r="A2232" t="s">
        <v>123</v>
      </c>
      <c r="B2232" t="s">
        <v>124</v>
      </c>
      <c r="C2232" t="s">
        <v>48</v>
      </c>
      <c r="D2232" t="s">
        <v>9</v>
      </c>
      <c r="E2232" t="s">
        <v>10</v>
      </c>
      <c r="F2232" t="s">
        <v>11</v>
      </c>
      <c r="G2232" s="3">
        <v>186.42000000000002</v>
      </c>
      <c r="H2232" s="3">
        <f>G2232*E2232</f>
        <v>1118.52</v>
      </c>
      <c r="I2232">
        <v>1</v>
      </c>
      <c r="J2232" t="s">
        <v>4364</v>
      </c>
    </row>
    <row r="2233" spans="1:10" x14ac:dyDescent="0.55000000000000004">
      <c r="A2233" t="s">
        <v>818</v>
      </c>
      <c r="B2233" t="s">
        <v>819</v>
      </c>
      <c r="C2233" t="s">
        <v>42</v>
      </c>
      <c r="D2233" t="s">
        <v>9</v>
      </c>
      <c r="E2233" t="s">
        <v>10</v>
      </c>
      <c r="F2233" t="s">
        <v>11</v>
      </c>
      <c r="G2233" s="3">
        <v>186.42000000000002</v>
      </c>
      <c r="H2233" s="3">
        <f>G2233*E2233</f>
        <v>1118.52</v>
      </c>
      <c r="I2233">
        <v>1</v>
      </c>
      <c r="J2233" t="s">
        <v>4364</v>
      </c>
    </row>
    <row r="2234" spans="1:10" x14ac:dyDescent="0.55000000000000004">
      <c r="A2234" t="s">
        <v>1616</v>
      </c>
      <c r="B2234" t="s">
        <v>1617</v>
      </c>
      <c r="C2234" t="s">
        <v>29</v>
      </c>
      <c r="D2234" t="s">
        <v>9</v>
      </c>
      <c r="E2234" t="s">
        <v>63</v>
      </c>
      <c r="F2234" t="s">
        <v>23</v>
      </c>
      <c r="G2234" s="3">
        <v>186.42000000000002</v>
      </c>
      <c r="H2234" s="3">
        <f>G2234*E2234</f>
        <v>559.26</v>
      </c>
      <c r="I2234">
        <v>1</v>
      </c>
      <c r="J2234" t="s">
        <v>4364</v>
      </c>
    </row>
    <row r="2235" spans="1:10" x14ac:dyDescent="0.55000000000000004">
      <c r="A2235" t="s">
        <v>1807</v>
      </c>
      <c r="B2235" t="s">
        <v>1808</v>
      </c>
      <c r="C2235" t="s">
        <v>29</v>
      </c>
      <c r="D2235" t="s">
        <v>9</v>
      </c>
      <c r="E2235" t="s">
        <v>10</v>
      </c>
      <c r="F2235" t="s">
        <v>11</v>
      </c>
      <c r="G2235" s="3">
        <v>186.42000000000002</v>
      </c>
      <c r="H2235" s="3">
        <f>G2235*E2235</f>
        <v>1118.52</v>
      </c>
      <c r="I2235">
        <v>1</v>
      </c>
      <c r="J2235" t="s">
        <v>4364</v>
      </c>
    </row>
    <row r="2236" spans="1:10" x14ac:dyDescent="0.55000000000000004">
      <c r="A2236" t="s">
        <v>523</v>
      </c>
      <c r="B2236" t="s">
        <v>524</v>
      </c>
      <c r="C2236" t="s">
        <v>14</v>
      </c>
      <c r="D2236" t="s">
        <v>9</v>
      </c>
      <c r="E2236" t="s">
        <v>10</v>
      </c>
      <c r="F2236" t="s">
        <v>11</v>
      </c>
      <c r="G2236" s="3">
        <v>187.45999999999998</v>
      </c>
      <c r="H2236" s="3">
        <f>G2236*E2236</f>
        <v>1124.7599999999998</v>
      </c>
      <c r="I2236">
        <v>1</v>
      </c>
      <c r="J2236" t="s">
        <v>4364</v>
      </c>
    </row>
    <row r="2237" spans="1:10" x14ac:dyDescent="0.55000000000000004">
      <c r="A2237" t="s">
        <v>637</v>
      </c>
      <c r="B2237" t="s">
        <v>638</v>
      </c>
      <c r="C2237" t="s">
        <v>75</v>
      </c>
      <c r="D2237" t="s">
        <v>9</v>
      </c>
      <c r="E2237" t="s">
        <v>63</v>
      </c>
      <c r="F2237" t="s">
        <v>11</v>
      </c>
      <c r="G2237" s="3">
        <v>187.45999999999998</v>
      </c>
      <c r="H2237" s="3">
        <f>G2237*E2237</f>
        <v>562.37999999999988</v>
      </c>
      <c r="I2237">
        <v>2</v>
      </c>
      <c r="J2237" t="s">
        <v>4364</v>
      </c>
    </row>
    <row r="2238" spans="1:10" x14ac:dyDescent="0.55000000000000004">
      <c r="A2238" t="s">
        <v>4241</v>
      </c>
      <c r="B2238" t="s">
        <v>4242</v>
      </c>
      <c r="C2238" t="s">
        <v>8</v>
      </c>
      <c r="D2238" t="s">
        <v>9</v>
      </c>
      <c r="E2238" t="s">
        <v>10</v>
      </c>
      <c r="F2238" t="s">
        <v>23</v>
      </c>
      <c r="G2238" s="3">
        <v>187.45999999999998</v>
      </c>
      <c r="H2238" s="3">
        <f>G2238*E2238</f>
        <v>1124.7599999999998</v>
      </c>
      <c r="I2238">
        <v>1</v>
      </c>
      <c r="J2238" t="s">
        <v>4364</v>
      </c>
    </row>
    <row r="2239" spans="1:10" x14ac:dyDescent="0.55000000000000004">
      <c r="A2239" t="s">
        <v>187</v>
      </c>
      <c r="B2239" t="s">
        <v>188</v>
      </c>
      <c r="C2239" t="s">
        <v>8</v>
      </c>
      <c r="D2239" t="s">
        <v>9</v>
      </c>
      <c r="E2239" t="s">
        <v>10</v>
      </c>
      <c r="F2239" t="s">
        <v>11</v>
      </c>
      <c r="G2239" s="3">
        <v>188.89000000000001</v>
      </c>
      <c r="H2239" s="3">
        <f>G2239*E2239</f>
        <v>1133.3400000000001</v>
      </c>
      <c r="I2239">
        <v>2</v>
      </c>
      <c r="J2239" t="s">
        <v>4364</v>
      </c>
    </row>
    <row r="2240" spans="1:10" x14ac:dyDescent="0.55000000000000004">
      <c r="A2240" t="s">
        <v>3006</v>
      </c>
      <c r="B2240" t="s">
        <v>3007</v>
      </c>
      <c r="C2240" t="s">
        <v>48</v>
      </c>
      <c r="D2240" t="s">
        <v>15</v>
      </c>
      <c r="E2240" t="s">
        <v>63</v>
      </c>
      <c r="F2240" t="s">
        <v>23</v>
      </c>
      <c r="G2240" s="3">
        <v>189.41</v>
      </c>
      <c r="H2240" s="3">
        <f>G2240*E2240</f>
        <v>568.23</v>
      </c>
      <c r="I2240">
        <v>3</v>
      </c>
      <c r="J2240" t="s">
        <v>4364</v>
      </c>
    </row>
    <row r="2241" spans="1:10" x14ac:dyDescent="0.55000000000000004">
      <c r="A2241" t="s">
        <v>967</v>
      </c>
      <c r="B2241" t="s">
        <v>968</v>
      </c>
      <c r="C2241" t="s">
        <v>19</v>
      </c>
      <c r="D2241" t="s">
        <v>52</v>
      </c>
      <c r="E2241" t="s">
        <v>10</v>
      </c>
      <c r="F2241" t="s">
        <v>11</v>
      </c>
      <c r="G2241" s="3">
        <v>189.67000000000002</v>
      </c>
      <c r="H2241" s="3">
        <f>G2241*E2241</f>
        <v>1138.02</v>
      </c>
      <c r="I2241">
        <v>1</v>
      </c>
      <c r="J2241" t="s">
        <v>4364</v>
      </c>
    </row>
    <row r="2242" spans="1:10" x14ac:dyDescent="0.55000000000000004">
      <c r="A2242" t="s">
        <v>670</v>
      </c>
      <c r="B2242" t="s">
        <v>671</v>
      </c>
      <c r="C2242" t="s">
        <v>29</v>
      </c>
      <c r="D2242" t="s">
        <v>9</v>
      </c>
      <c r="E2242" t="s">
        <v>10</v>
      </c>
      <c r="F2242" t="s">
        <v>11</v>
      </c>
      <c r="G2242" s="3">
        <v>189.93</v>
      </c>
      <c r="H2242" s="3">
        <f>G2242*E2242</f>
        <v>1139.58</v>
      </c>
      <c r="I2242">
        <v>1</v>
      </c>
      <c r="J2242" t="s">
        <v>4364</v>
      </c>
    </row>
    <row r="2243" spans="1:10" x14ac:dyDescent="0.55000000000000004">
      <c r="A2243" t="s">
        <v>790</v>
      </c>
      <c r="B2243" t="s">
        <v>791</v>
      </c>
      <c r="C2243" t="s">
        <v>51</v>
      </c>
      <c r="D2243" t="s">
        <v>52</v>
      </c>
      <c r="E2243" t="s">
        <v>10</v>
      </c>
      <c r="F2243" t="s">
        <v>11</v>
      </c>
      <c r="G2243" s="3">
        <v>189.93</v>
      </c>
      <c r="H2243" s="3">
        <f>G2243*E2243</f>
        <v>1139.58</v>
      </c>
      <c r="I2243">
        <v>41</v>
      </c>
      <c r="J2243" t="s">
        <v>4364</v>
      </c>
    </row>
    <row r="2244" spans="1:10" x14ac:dyDescent="0.55000000000000004">
      <c r="A2244" t="s">
        <v>981</v>
      </c>
      <c r="B2244" t="s">
        <v>982</v>
      </c>
      <c r="C2244" t="s">
        <v>19</v>
      </c>
      <c r="D2244" t="s">
        <v>9</v>
      </c>
      <c r="E2244" t="s">
        <v>10</v>
      </c>
      <c r="F2244" t="s">
        <v>11</v>
      </c>
      <c r="G2244" s="3">
        <v>189.93</v>
      </c>
      <c r="H2244" s="3">
        <f>G2244*E2244</f>
        <v>1139.58</v>
      </c>
      <c r="I2244">
        <v>2</v>
      </c>
      <c r="J2244" t="s">
        <v>4364</v>
      </c>
    </row>
    <row r="2245" spans="1:10" x14ac:dyDescent="0.55000000000000004">
      <c r="A2245" t="s">
        <v>4049</v>
      </c>
      <c r="B2245" t="s">
        <v>4050</v>
      </c>
      <c r="C2245" t="s">
        <v>2841</v>
      </c>
      <c r="D2245" t="s">
        <v>15</v>
      </c>
      <c r="E2245" t="s">
        <v>63</v>
      </c>
      <c r="F2245" t="s">
        <v>23</v>
      </c>
      <c r="G2245" s="3">
        <v>189.93</v>
      </c>
      <c r="H2245" s="3">
        <f>G2245*E2245</f>
        <v>569.79</v>
      </c>
      <c r="I2245">
        <v>1</v>
      </c>
      <c r="J2245" t="s">
        <v>4364</v>
      </c>
    </row>
    <row r="2246" spans="1:10" x14ac:dyDescent="0.55000000000000004">
      <c r="A2246" t="s">
        <v>4205</v>
      </c>
      <c r="B2246" t="s">
        <v>225</v>
      </c>
      <c r="C2246" t="s">
        <v>556</v>
      </c>
      <c r="D2246" t="s">
        <v>15</v>
      </c>
      <c r="E2246" t="s">
        <v>16</v>
      </c>
      <c r="F2246" t="s">
        <v>11</v>
      </c>
      <c r="G2246" s="3">
        <v>189.93</v>
      </c>
      <c r="H2246" s="3">
        <f>G2246*E2246</f>
        <v>2279.16</v>
      </c>
      <c r="I2246">
        <v>1</v>
      </c>
      <c r="J2246" t="s">
        <v>4364</v>
      </c>
    </row>
    <row r="2247" spans="1:10" x14ac:dyDescent="0.55000000000000004">
      <c r="A2247" t="s">
        <v>4205</v>
      </c>
      <c r="B2247" t="s">
        <v>225</v>
      </c>
      <c r="C2247" t="s">
        <v>556</v>
      </c>
      <c r="D2247" t="s">
        <v>15</v>
      </c>
      <c r="E2247" t="s">
        <v>16</v>
      </c>
      <c r="F2247" t="s">
        <v>11</v>
      </c>
      <c r="G2247" s="3">
        <v>189.93</v>
      </c>
      <c r="H2247" s="3">
        <f>G2247*E2247</f>
        <v>2279.16</v>
      </c>
      <c r="I2247">
        <v>1</v>
      </c>
      <c r="J2247" t="s">
        <v>4364</v>
      </c>
    </row>
    <row r="2248" spans="1:10" x14ac:dyDescent="0.55000000000000004">
      <c r="A2248" t="s">
        <v>4205</v>
      </c>
      <c r="B2248" t="s">
        <v>225</v>
      </c>
      <c r="C2248" t="s">
        <v>556</v>
      </c>
      <c r="D2248" t="s">
        <v>15</v>
      </c>
      <c r="E2248" t="s">
        <v>16</v>
      </c>
      <c r="F2248" t="s">
        <v>11</v>
      </c>
      <c r="G2248" s="3">
        <v>189.93</v>
      </c>
      <c r="H2248" s="3">
        <f>G2248*E2248</f>
        <v>2279.16</v>
      </c>
      <c r="I2248">
        <v>1</v>
      </c>
      <c r="J2248" t="s">
        <v>4364</v>
      </c>
    </row>
    <row r="2249" spans="1:10" x14ac:dyDescent="0.55000000000000004">
      <c r="A2249" t="s">
        <v>4205</v>
      </c>
      <c r="B2249" t="s">
        <v>225</v>
      </c>
      <c r="C2249" t="s">
        <v>556</v>
      </c>
      <c r="D2249" t="s">
        <v>15</v>
      </c>
      <c r="E2249" t="s">
        <v>16</v>
      </c>
      <c r="F2249" t="s">
        <v>11</v>
      </c>
      <c r="G2249" s="3">
        <v>189.93</v>
      </c>
      <c r="H2249" s="3">
        <f>G2249*E2249</f>
        <v>2279.16</v>
      </c>
      <c r="I2249">
        <v>1</v>
      </c>
      <c r="J2249" t="s">
        <v>4364</v>
      </c>
    </row>
    <row r="2250" spans="1:10" x14ac:dyDescent="0.55000000000000004">
      <c r="A2250" t="s">
        <v>4332</v>
      </c>
      <c r="B2250" t="s">
        <v>2011</v>
      </c>
      <c r="C2250" t="s">
        <v>136</v>
      </c>
      <c r="D2250" t="s">
        <v>52</v>
      </c>
      <c r="E2250" t="s">
        <v>100</v>
      </c>
      <c r="F2250" t="s">
        <v>11</v>
      </c>
      <c r="G2250" s="3">
        <v>189.93</v>
      </c>
      <c r="H2250" s="3">
        <f>G2250*E2250</f>
        <v>189.93</v>
      </c>
      <c r="I2250">
        <v>1</v>
      </c>
      <c r="J2250" t="s">
        <v>4364</v>
      </c>
    </row>
    <row r="2251" spans="1:10" x14ac:dyDescent="0.55000000000000004">
      <c r="A2251" t="s">
        <v>4264</v>
      </c>
      <c r="B2251" t="s">
        <v>4265</v>
      </c>
      <c r="C2251" t="s">
        <v>37</v>
      </c>
      <c r="D2251" t="s">
        <v>9</v>
      </c>
      <c r="E2251" t="s">
        <v>10</v>
      </c>
      <c r="F2251" t="s">
        <v>11</v>
      </c>
      <c r="G2251" s="3">
        <v>190.19000000000003</v>
      </c>
      <c r="H2251" s="3">
        <f>G2251*E2251</f>
        <v>1141.1400000000001</v>
      </c>
      <c r="I2251">
        <v>1</v>
      </c>
      <c r="J2251" t="s">
        <v>4364</v>
      </c>
    </row>
    <row r="2252" spans="1:10" x14ac:dyDescent="0.55000000000000004">
      <c r="A2252" t="s">
        <v>2151</v>
      </c>
      <c r="B2252" t="s">
        <v>1734</v>
      </c>
      <c r="C2252" t="s">
        <v>19</v>
      </c>
      <c r="D2252" t="s">
        <v>9</v>
      </c>
      <c r="E2252" t="s">
        <v>10</v>
      </c>
      <c r="F2252" t="s">
        <v>11</v>
      </c>
      <c r="G2252" s="3">
        <v>190.45000000000002</v>
      </c>
      <c r="H2252" s="3">
        <f>G2252*E2252</f>
        <v>1142.7</v>
      </c>
      <c r="I2252">
        <v>2</v>
      </c>
      <c r="J2252" t="s">
        <v>4364</v>
      </c>
    </row>
    <row r="2253" spans="1:10" x14ac:dyDescent="0.55000000000000004">
      <c r="A2253" t="s">
        <v>3157</v>
      </c>
      <c r="B2253" t="s">
        <v>3158</v>
      </c>
      <c r="C2253" t="s">
        <v>34</v>
      </c>
      <c r="D2253" t="s">
        <v>20</v>
      </c>
      <c r="E2253" t="s">
        <v>10</v>
      </c>
      <c r="F2253" t="s">
        <v>11</v>
      </c>
      <c r="G2253" s="3">
        <v>190.45000000000002</v>
      </c>
      <c r="H2253" s="3">
        <f>G2253*E2253</f>
        <v>1142.7</v>
      </c>
      <c r="I2253">
        <v>14</v>
      </c>
      <c r="J2253" t="s">
        <v>4364</v>
      </c>
    </row>
    <row r="2254" spans="1:10" x14ac:dyDescent="0.55000000000000004">
      <c r="A2254" t="s">
        <v>3300</v>
      </c>
      <c r="B2254" t="s">
        <v>2101</v>
      </c>
      <c r="C2254" t="s">
        <v>78</v>
      </c>
      <c r="D2254" t="s">
        <v>15</v>
      </c>
      <c r="E2254" t="s">
        <v>100</v>
      </c>
      <c r="F2254" t="s">
        <v>23</v>
      </c>
      <c r="G2254" s="3">
        <v>191.49</v>
      </c>
      <c r="H2254" s="3">
        <f>G2254*E2254</f>
        <v>191.49</v>
      </c>
      <c r="I2254">
        <v>1</v>
      </c>
      <c r="J2254" t="s">
        <v>4364</v>
      </c>
    </row>
    <row r="2255" spans="1:10" x14ac:dyDescent="0.55000000000000004">
      <c r="A2255" t="s">
        <v>3939</v>
      </c>
      <c r="B2255" t="s">
        <v>3940</v>
      </c>
      <c r="C2255" t="s">
        <v>62</v>
      </c>
      <c r="D2255" t="s">
        <v>9</v>
      </c>
      <c r="E2255" t="s">
        <v>63</v>
      </c>
      <c r="F2255" t="s">
        <v>11</v>
      </c>
      <c r="G2255" s="3">
        <v>192.53</v>
      </c>
      <c r="H2255" s="3">
        <f>G2255*E2255</f>
        <v>577.59</v>
      </c>
      <c r="I2255">
        <v>2</v>
      </c>
      <c r="J2255" t="s">
        <v>4364</v>
      </c>
    </row>
    <row r="2256" spans="1:10" x14ac:dyDescent="0.55000000000000004">
      <c r="A2256" t="s">
        <v>837</v>
      </c>
      <c r="B2256" t="s">
        <v>838</v>
      </c>
      <c r="C2256" t="s">
        <v>34</v>
      </c>
      <c r="D2256" t="s">
        <v>52</v>
      </c>
      <c r="E2256" t="s">
        <v>10</v>
      </c>
      <c r="F2256" t="s">
        <v>11</v>
      </c>
      <c r="G2256" s="3">
        <v>193.05</v>
      </c>
      <c r="H2256" s="3">
        <f>G2256*E2256</f>
        <v>1158.3000000000002</v>
      </c>
      <c r="I2256">
        <v>1</v>
      </c>
      <c r="J2256" t="s">
        <v>4364</v>
      </c>
    </row>
    <row r="2257" spans="1:10" x14ac:dyDescent="0.55000000000000004">
      <c r="A2257" t="s">
        <v>1089</v>
      </c>
      <c r="B2257" t="s">
        <v>1090</v>
      </c>
      <c r="C2257" t="s">
        <v>62</v>
      </c>
      <c r="D2257" t="s">
        <v>9</v>
      </c>
      <c r="E2257" t="s">
        <v>10</v>
      </c>
      <c r="F2257" t="s">
        <v>11</v>
      </c>
      <c r="G2257" s="3">
        <v>193.05</v>
      </c>
      <c r="H2257" s="3">
        <f>G2257*E2257</f>
        <v>1158.3000000000002</v>
      </c>
      <c r="I2257">
        <v>2</v>
      </c>
      <c r="J2257" t="s">
        <v>4364</v>
      </c>
    </row>
    <row r="2258" spans="1:10" x14ac:dyDescent="0.55000000000000004">
      <c r="A2258" t="s">
        <v>2192</v>
      </c>
      <c r="B2258" t="s">
        <v>2193</v>
      </c>
      <c r="C2258" t="s">
        <v>48</v>
      </c>
      <c r="D2258" t="s">
        <v>9</v>
      </c>
      <c r="E2258" t="s">
        <v>10</v>
      </c>
      <c r="F2258" t="s">
        <v>11</v>
      </c>
      <c r="G2258" s="3">
        <v>193.05</v>
      </c>
      <c r="H2258" s="3">
        <f>G2258*E2258</f>
        <v>1158.3000000000002</v>
      </c>
      <c r="I2258">
        <v>1</v>
      </c>
      <c r="J2258" t="s">
        <v>4364</v>
      </c>
    </row>
    <row r="2259" spans="1:10" x14ac:dyDescent="0.55000000000000004">
      <c r="A2259" t="s">
        <v>2933</v>
      </c>
      <c r="B2259" t="s">
        <v>2934</v>
      </c>
      <c r="C2259" t="s">
        <v>37</v>
      </c>
      <c r="D2259" t="s">
        <v>9</v>
      </c>
      <c r="E2259" t="s">
        <v>10</v>
      </c>
      <c r="F2259" t="s">
        <v>23</v>
      </c>
      <c r="G2259" s="3">
        <v>193.05</v>
      </c>
      <c r="H2259" s="3">
        <f>G2259*E2259</f>
        <v>1158.3000000000002</v>
      </c>
      <c r="I2259">
        <v>1</v>
      </c>
      <c r="J2259" t="s">
        <v>4364</v>
      </c>
    </row>
    <row r="2260" spans="1:10" x14ac:dyDescent="0.55000000000000004">
      <c r="A2260" t="s">
        <v>3642</v>
      </c>
      <c r="B2260" t="s">
        <v>3643</v>
      </c>
      <c r="C2260" t="s">
        <v>68</v>
      </c>
      <c r="D2260" t="s">
        <v>9</v>
      </c>
      <c r="E2260" t="s">
        <v>63</v>
      </c>
      <c r="F2260" t="s">
        <v>11</v>
      </c>
      <c r="G2260" s="3">
        <v>193.05</v>
      </c>
      <c r="H2260" s="3">
        <f>G2260*E2260</f>
        <v>579.15000000000009</v>
      </c>
      <c r="I2260">
        <v>4</v>
      </c>
      <c r="J2260" t="s">
        <v>4364</v>
      </c>
    </row>
    <row r="2261" spans="1:10" x14ac:dyDescent="0.55000000000000004">
      <c r="A2261" t="s">
        <v>2161</v>
      </c>
      <c r="B2261" t="s">
        <v>2162</v>
      </c>
      <c r="C2261" t="s">
        <v>48</v>
      </c>
      <c r="D2261" t="s">
        <v>9</v>
      </c>
      <c r="E2261" t="s">
        <v>16</v>
      </c>
      <c r="F2261" t="s">
        <v>11</v>
      </c>
      <c r="G2261" s="3">
        <v>193.18</v>
      </c>
      <c r="H2261" s="3">
        <f>G2261*E2261</f>
        <v>2318.16</v>
      </c>
      <c r="I2261">
        <v>1</v>
      </c>
      <c r="J2261" t="s">
        <v>4364</v>
      </c>
    </row>
    <row r="2262" spans="1:10" x14ac:dyDescent="0.55000000000000004">
      <c r="A2262" t="s">
        <v>969</v>
      </c>
      <c r="B2262" t="s">
        <v>970</v>
      </c>
      <c r="C2262" t="s">
        <v>37</v>
      </c>
      <c r="D2262" t="s">
        <v>52</v>
      </c>
      <c r="E2262" t="s">
        <v>10</v>
      </c>
      <c r="F2262" t="s">
        <v>11</v>
      </c>
      <c r="G2262" s="3">
        <v>194.22000000000003</v>
      </c>
      <c r="H2262" s="3">
        <f>G2262*E2262</f>
        <v>1165.3200000000002</v>
      </c>
      <c r="I2262">
        <v>2</v>
      </c>
      <c r="J2262" t="s">
        <v>4364</v>
      </c>
    </row>
    <row r="2263" spans="1:10" x14ac:dyDescent="0.55000000000000004">
      <c r="A2263" t="s">
        <v>496</v>
      </c>
      <c r="B2263" t="s">
        <v>87</v>
      </c>
      <c r="C2263" t="s">
        <v>179</v>
      </c>
      <c r="D2263" t="s">
        <v>52</v>
      </c>
      <c r="E2263" t="s">
        <v>63</v>
      </c>
      <c r="F2263" t="s">
        <v>11</v>
      </c>
      <c r="G2263" s="3">
        <v>195</v>
      </c>
      <c r="H2263" s="3">
        <f>G2263*E2263</f>
        <v>585</v>
      </c>
      <c r="I2263">
        <v>2</v>
      </c>
      <c r="J2263" t="s">
        <v>4364</v>
      </c>
    </row>
    <row r="2264" spans="1:10" x14ac:dyDescent="0.55000000000000004">
      <c r="A2264" t="s">
        <v>2816</v>
      </c>
      <c r="B2264" t="s">
        <v>2817</v>
      </c>
      <c r="C2264" t="s">
        <v>37</v>
      </c>
      <c r="D2264" t="s">
        <v>52</v>
      </c>
      <c r="E2264" t="s">
        <v>10</v>
      </c>
      <c r="F2264" t="s">
        <v>11</v>
      </c>
      <c r="G2264" s="3">
        <v>195.26</v>
      </c>
      <c r="H2264" s="3">
        <f>G2264*E2264</f>
        <v>1171.56</v>
      </c>
      <c r="I2264">
        <v>2</v>
      </c>
      <c r="J2264" t="s">
        <v>4364</v>
      </c>
    </row>
    <row r="2265" spans="1:10" x14ac:dyDescent="0.55000000000000004">
      <c r="A2265" t="s">
        <v>4244</v>
      </c>
      <c r="B2265" t="s">
        <v>4107</v>
      </c>
      <c r="C2265" t="s">
        <v>1946</v>
      </c>
      <c r="D2265" t="s">
        <v>15</v>
      </c>
      <c r="E2265" t="s">
        <v>16</v>
      </c>
      <c r="F2265" t="s">
        <v>11</v>
      </c>
      <c r="G2265" s="3">
        <v>196.3</v>
      </c>
      <c r="H2265" s="3">
        <f>G2265*E2265</f>
        <v>2355.6000000000004</v>
      </c>
      <c r="I2265">
        <v>1</v>
      </c>
      <c r="J2265" t="s">
        <v>4364</v>
      </c>
    </row>
    <row r="2266" spans="1:10" x14ac:dyDescent="0.55000000000000004">
      <c r="A2266" t="s">
        <v>437</v>
      </c>
      <c r="B2266" t="s">
        <v>438</v>
      </c>
      <c r="C2266" t="s">
        <v>14</v>
      </c>
      <c r="D2266" t="s">
        <v>9</v>
      </c>
      <c r="E2266" t="s">
        <v>10</v>
      </c>
      <c r="F2266" t="s">
        <v>11</v>
      </c>
      <c r="G2266" s="3">
        <v>196.82000000000002</v>
      </c>
      <c r="H2266" s="3">
        <f>G2266*E2266</f>
        <v>1180.92</v>
      </c>
      <c r="I2266">
        <v>1</v>
      </c>
      <c r="J2266" t="s">
        <v>4364</v>
      </c>
    </row>
    <row r="2267" spans="1:10" x14ac:dyDescent="0.55000000000000004">
      <c r="A2267" t="s">
        <v>2475</v>
      </c>
      <c r="B2267" t="s">
        <v>2476</v>
      </c>
      <c r="C2267" t="s">
        <v>75</v>
      </c>
      <c r="D2267" t="s">
        <v>9</v>
      </c>
      <c r="E2267" t="s">
        <v>10</v>
      </c>
      <c r="F2267" t="s">
        <v>11</v>
      </c>
      <c r="G2267" s="3">
        <v>197.6</v>
      </c>
      <c r="H2267" s="3">
        <f>G2267*E2267</f>
        <v>1185.5999999999999</v>
      </c>
      <c r="I2267">
        <v>1</v>
      </c>
      <c r="J2267" t="s">
        <v>4364</v>
      </c>
    </row>
    <row r="2268" spans="1:10" x14ac:dyDescent="0.55000000000000004">
      <c r="A2268" t="s">
        <v>2758</v>
      </c>
      <c r="B2268" t="s">
        <v>2759</v>
      </c>
      <c r="C2268" t="s">
        <v>37</v>
      </c>
      <c r="D2268" t="s">
        <v>9</v>
      </c>
      <c r="E2268" t="s">
        <v>10</v>
      </c>
      <c r="F2268" t="s">
        <v>11</v>
      </c>
      <c r="G2268" s="3">
        <v>197.6</v>
      </c>
      <c r="H2268" s="3">
        <f>G2268*E2268</f>
        <v>1185.5999999999999</v>
      </c>
      <c r="I2268">
        <v>1</v>
      </c>
      <c r="J2268" t="s">
        <v>4364</v>
      </c>
    </row>
    <row r="2269" spans="1:10" x14ac:dyDescent="0.55000000000000004">
      <c r="A2269" t="s">
        <v>3823</v>
      </c>
      <c r="B2269" t="s">
        <v>3824</v>
      </c>
      <c r="C2269" t="s">
        <v>29</v>
      </c>
      <c r="D2269" t="s">
        <v>52</v>
      </c>
      <c r="E2269" t="s">
        <v>63</v>
      </c>
      <c r="F2269" t="s">
        <v>23</v>
      </c>
      <c r="G2269" s="3">
        <v>197.6</v>
      </c>
      <c r="H2269" s="3">
        <f>G2269*E2269</f>
        <v>592.79999999999995</v>
      </c>
      <c r="I2269">
        <v>4</v>
      </c>
      <c r="J2269" t="s">
        <v>4364</v>
      </c>
    </row>
    <row r="2270" spans="1:10" x14ac:dyDescent="0.55000000000000004">
      <c r="A2270" t="s">
        <v>3159</v>
      </c>
      <c r="B2270" t="s">
        <v>3158</v>
      </c>
      <c r="C2270" t="s">
        <v>179</v>
      </c>
      <c r="D2270" t="s">
        <v>20</v>
      </c>
      <c r="E2270" t="s">
        <v>10</v>
      </c>
      <c r="F2270" t="s">
        <v>11</v>
      </c>
      <c r="G2270" s="3">
        <v>198.38</v>
      </c>
      <c r="H2270" s="3">
        <f>G2270*E2270</f>
        <v>1190.28</v>
      </c>
      <c r="I2270">
        <v>9</v>
      </c>
      <c r="J2270" t="s">
        <v>4364</v>
      </c>
    </row>
    <row r="2271" spans="1:10" x14ac:dyDescent="0.55000000000000004">
      <c r="A2271" t="s">
        <v>1695</v>
      </c>
      <c r="B2271" t="s">
        <v>1696</v>
      </c>
      <c r="C2271" t="s">
        <v>75</v>
      </c>
      <c r="D2271" t="s">
        <v>9</v>
      </c>
      <c r="E2271" t="s">
        <v>100</v>
      </c>
      <c r="F2271" t="s">
        <v>11</v>
      </c>
      <c r="G2271" s="3">
        <v>199.03</v>
      </c>
      <c r="H2271" s="3">
        <f>G2271*E2271</f>
        <v>199.03</v>
      </c>
      <c r="I2271">
        <v>3</v>
      </c>
      <c r="J2271" t="s">
        <v>4364</v>
      </c>
    </row>
    <row r="2272" spans="1:10" x14ac:dyDescent="0.55000000000000004">
      <c r="A2272" t="s">
        <v>1704</v>
      </c>
      <c r="B2272" t="s">
        <v>1705</v>
      </c>
      <c r="C2272" t="s">
        <v>14</v>
      </c>
      <c r="D2272" t="s">
        <v>9</v>
      </c>
      <c r="E2272" t="s">
        <v>100</v>
      </c>
      <c r="F2272" t="s">
        <v>11</v>
      </c>
      <c r="G2272" s="3">
        <v>199.03</v>
      </c>
      <c r="H2272" s="3">
        <f>G2272*E2272</f>
        <v>199.03</v>
      </c>
      <c r="I2272">
        <v>5</v>
      </c>
      <c r="J2272" t="s">
        <v>4364</v>
      </c>
    </row>
    <row r="2273" spans="1:10" x14ac:dyDescent="0.55000000000000004">
      <c r="A2273" t="s">
        <v>2123</v>
      </c>
      <c r="B2273" t="s">
        <v>2124</v>
      </c>
      <c r="C2273" t="s">
        <v>37</v>
      </c>
      <c r="D2273" t="s">
        <v>2125</v>
      </c>
      <c r="E2273" t="s">
        <v>100</v>
      </c>
      <c r="F2273" t="s">
        <v>746</v>
      </c>
      <c r="G2273" s="3">
        <v>199.03</v>
      </c>
      <c r="H2273" s="3">
        <f>G2273*E2273</f>
        <v>199.03</v>
      </c>
      <c r="I2273">
        <v>1</v>
      </c>
      <c r="J2273" t="s">
        <v>4364</v>
      </c>
    </row>
    <row r="2274" spans="1:10" x14ac:dyDescent="0.55000000000000004">
      <c r="A2274" t="s">
        <v>1230</v>
      </c>
      <c r="B2274" t="s">
        <v>1231</v>
      </c>
      <c r="C2274" t="s">
        <v>37</v>
      </c>
      <c r="D2274" t="s">
        <v>9</v>
      </c>
      <c r="E2274" t="s">
        <v>63</v>
      </c>
      <c r="F2274" t="s">
        <v>11</v>
      </c>
      <c r="G2274" s="3">
        <v>199.55</v>
      </c>
      <c r="H2274" s="3">
        <f>G2274*E2274</f>
        <v>598.65000000000009</v>
      </c>
      <c r="I2274">
        <v>13</v>
      </c>
      <c r="J2274" t="s">
        <v>4364</v>
      </c>
    </row>
    <row r="2275" spans="1:10" x14ac:dyDescent="0.55000000000000004">
      <c r="A2275" t="s">
        <v>1613</v>
      </c>
      <c r="B2275" t="s">
        <v>1190</v>
      </c>
      <c r="C2275" t="s">
        <v>37</v>
      </c>
      <c r="D2275" t="s">
        <v>9</v>
      </c>
      <c r="E2275" t="s">
        <v>63</v>
      </c>
      <c r="F2275" t="s">
        <v>23</v>
      </c>
      <c r="G2275" s="3">
        <v>199.55</v>
      </c>
      <c r="H2275" s="3">
        <f>G2275*E2275</f>
        <v>598.65000000000009</v>
      </c>
      <c r="I2275">
        <v>5</v>
      </c>
      <c r="J2275" t="s">
        <v>4364</v>
      </c>
    </row>
    <row r="2276" spans="1:10" x14ac:dyDescent="0.55000000000000004">
      <c r="A2276" t="s">
        <v>3086</v>
      </c>
      <c r="B2276" t="s">
        <v>3043</v>
      </c>
      <c r="C2276" t="s">
        <v>37</v>
      </c>
      <c r="D2276" t="s">
        <v>15</v>
      </c>
      <c r="E2276" t="s">
        <v>10</v>
      </c>
      <c r="F2276" t="s">
        <v>23</v>
      </c>
      <c r="G2276" s="3">
        <v>199.55</v>
      </c>
      <c r="H2276" s="3">
        <f>G2276*E2276</f>
        <v>1197.3000000000002</v>
      </c>
      <c r="I2276">
        <v>1</v>
      </c>
      <c r="J2276" t="s">
        <v>4364</v>
      </c>
    </row>
    <row r="2277" spans="1:10" x14ac:dyDescent="0.55000000000000004">
      <c r="A2277" t="s">
        <v>96</v>
      </c>
      <c r="B2277" t="s">
        <v>97</v>
      </c>
      <c r="C2277" t="s">
        <v>62</v>
      </c>
      <c r="D2277" t="s">
        <v>9</v>
      </c>
      <c r="E2277" t="s">
        <v>10</v>
      </c>
      <c r="F2277" t="s">
        <v>11</v>
      </c>
      <c r="G2277" s="3">
        <v>199.81</v>
      </c>
      <c r="H2277" s="3">
        <f>G2277*E2277</f>
        <v>1198.8600000000001</v>
      </c>
      <c r="I2277">
        <v>1</v>
      </c>
      <c r="J2277" t="s">
        <v>4364</v>
      </c>
    </row>
    <row r="2278" spans="1:10" x14ac:dyDescent="0.55000000000000004">
      <c r="A2278" t="s">
        <v>454</v>
      </c>
      <c r="B2278" t="s">
        <v>124</v>
      </c>
      <c r="C2278" t="s">
        <v>55</v>
      </c>
      <c r="D2278" t="s">
        <v>9</v>
      </c>
      <c r="E2278" t="s">
        <v>10</v>
      </c>
      <c r="F2278" t="s">
        <v>11</v>
      </c>
      <c r="G2278" s="3">
        <v>199.81</v>
      </c>
      <c r="H2278" s="3">
        <f>G2278*E2278</f>
        <v>1198.8600000000001</v>
      </c>
      <c r="I2278">
        <v>1</v>
      </c>
      <c r="J2278" t="s">
        <v>4364</v>
      </c>
    </row>
    <row r="2279" spans="1:10" x14ac:dyDescent="0.55000000000000004">
      <c r="A2279" t="s">
        <v>1860</v>
      </c>
      <c r="B2279" t="s">
        <v>1861</v>
      </c>
      <c r="C2279" t="s">
        <v>37</v>
      </c>
      <c r="D2279" t="s">
        <v>9</v>
      </c>
      <c r="E2279" t="s">
        <v>16</v>
      </c>
      <c r="F2279" t="s">
        <v>11</v>
      </c>
      <c r="G2279" s="3">
        <v>199.81</v>
      </c>
      <c r="H2279" s="3">
        <f>G2279*E2279</f>
        <v>2397.7200000000003</v>
      </c>
      <c r="I2279">
        <v>5</v>
      </c>
      <c r="J2279" t="s">
        <v>4364</v>
      </c>
    </row>
    <row r="2280" spans="1:10" x14ac:dyDescent="0.55000000000000004">
      <c r="A2280" t="s">
        <v>1862</v>
      </c>
      <c r="B2280" t="s">
        <v>1861</v>
      </c>
      <c r="C2280" t="s">
        <v>37</v>
      </c>
      <c r="D2280" t="s">
        <v>9</v>
      </c>
      <c r="E2280" t="s">
        <v>10</v>
      </c>
      <c r="F2280" t="s">
        <v>11</v>
      </c>
      <c r="G2280" s="3">
        <v>199.81</v>
      </c>
      <c r="H2280" s="3">
        <f>G2280*E2280</f>
        <v>1198.8600000000001</v>
      </c>
      <c r="I2280">
        <v>2</v>
      </c>
      <c r="J2280" t="s">
        <v>4364</v>
      </c>
    </row>
    <row r="2281" spans="1:10" x14ac:dyDescent="0.55000000000000004">
      <c r="A2281" t="s">
        <v>1913</v>
      </c>
      <c r="B2281" t="s">
        <v>1910</v>
      </c>
      <c r="C2281" t="s">
        <v>8</v>
      </c>
      <c r="D2281" t="s">
        <v>9</v>
      </c>
      <c r="E2281" t="s">
        <v>10</v>
      </c>
      <c r="F2281" t="s">
        <v>11</v>
      </c>
      <c r="G2281" s="3">
        <v>199.81</v>
      </c>
      <c r="H2281" s="3">
        <f>G2281*E2281</f>
        <v>1198.8600000000001</v>
      </c>
      <c r="I2281">
        <v>2</v>
      </c>
      <c r="J2281" t="s">
        <v>4364</v>
      </c>
    </row>
    <row r="2282" spans="1:10" x14ac:dyDescent="0.55000000000000004">
      <c r="A2282" t="s">
        <v>1988</v>
      </c>
      <c r="B2282" t="s">
        <v>1989</v>
      </c>
      <c r="C2282" t="s">
        <v>62</v>
      </c>
      <c r="D2282" t="s">
        <v>9</v>
      </c>
      <c r="E2282" t="s">
        <v>10</v>
      </c>
      <c r="F2282" t="s">
        <v>11</v>
      </c>
      <c r="G2282" s="3">
        <v>199.81</v>
      </c>
      <c r="H2282" s="3">
        <f>G2282*E2282</f>
        <v>1198.8600000000001</v>
      </c>
      <c r="I2282">
        <v>2</v>
      </c>
      <c r="J2282" t="s">
        <v>4364</v>
      </c>
    </row>
    <row r="2283" spans="1:10" x14ac:dyDescent="0.55000000000000004">
      <c r="A2283" t="s">
        <v>2825</v>
      </c>
      <c r="B2283" t="s">
        <v>2826</v>
      </c>
      <c r="C2283" t="s">
        <v>62</v>
      </c>
      <c r="D2283" t="s">
        <v>9</v>
      </c>
      <c r="E2283" t="s">
        <v>10</v>
      </c>
      <c r="F2283" t="s">
        <v>11</v>
      </c>
      <c r="G2283" s="3">
        <v>199.81</v>
      </c>
      <c r="H2283" s="3">
        <f>G2283*E2283</f>
        <v>1198.8600000000001</v>
      </c>
      <c r="I2283">
        <v>3</v>
      </c>
      <c r="J2283" t="s">
        <v>4364</v>
      </c>
    </row>
    <row r="2284" spans="1:10" x14ac:dyDescent="0.55000000000000004">
      <c r="A2284" t="s">
        <v>3829</v>
      </c>
      <c r="B2284" t="s">
        <v>3830</v>
      </c>
      <c r="C2284" t="s">
        <v>48</v>
      </c>
      <c r="D2284" t="s">
        <v>9</v>
      </c>
      <c r="E2284" t="s">
        <v>10</v>
      </c>
      <c r="F2284" t="s">
        <v>11</v>
      </c>
      <c r="G2284" s="3">
        <v>199.81</v>
      </c>
      <c r="H2284" s="3">
        <f>G2284*E2284</f>
        <v>1198.8600000000001</v>
      </c>
      <c r="I2284">
        <v>4</v>
      </c>
      <c r="J2284" t="s">
        <v>4364</v>
      </c>
    </row>
    <row r="2285" spans="1:10" x14ac:dyDescent="0.55000000000000004">
      <c r="A2285" t="s">
        <v>288</v>
      </c>
      <c r="B2285" t="s">
        <v>289</v>
      </c>
      <c r="C2285" t="s">
        <v>19</v>
      </c>
      <c r="D2285" t="s">
        <v>9</v>
      </c>
      <c r="E2285" t="s">
        <v>10</v>
      </c>
      <c r="F2285" t="s">
        <v>11</v>
      </c>
      <c r="G2285" s="3">
        <v>201.37</v>
      </c>
      <c r="H2285" s="3">
        <f>G2285*E2285</f>
        <v>1208.22</v>
      </c>
      <c r="I2285">
        <v>1</v>
      </c>
      <c r="J2285" t="s">
        <v>4364</v>
      </c>
    </row>
    <row r="2286" spans="1:10" x14ac:dyDescent="0.55000000000000004">
      <c r="A2286" t="s">
        <v>432</v>
      </c>
      <c r="B2286" t="s">
        <v>279</v>
      </c>
      <c r="C2286" t="s">
        <v>42</v>
      </c>
      <c r="D2286" t="s">
        <v>9</v>
      </c>
      <c r="E2286" t="s">
        <v>10</v>
      </c>
      <c r="F2286" t="s">
        <v>11</v>
      </c>
      <c r="G2286" s="3">
        <v>202.15</v>
      </c>
      <c r="H2286" s="3">
        <f>G2286*E2286</f>
        <v>1212.9000000000001</v>
      </c>
      <c r="I2286">
        <v>1</v>
      </c>
      <c r="J2286" t="s">
        <v>4364</v>
      </c>
    </row>
    <row r="2287" spans="1:10" x14ac:dyDescent="0.55000000000000004">
      <c r="A2287" t="s">
        <v>193</v>
      </c>
      <c r="B2287" t="s">
        <v>194</v>
      </c>
      <c r="C2287" t="s">
        <v>179</v>
      </c>
      <c r="D2287" t="s">
        <v>9</v>
      </c>
      <c r="E2287" t="s">
        <v>10</v>
      </c>
      <c r="F2287" t="s">
        <v>11</v>
      </c>
      <c r="G2287" s="3">
        <v>202.41</v>
      </c>
      <c r="H2287" s="3">
        <f>G2287*E2287</f>
        <v>1214.46</v>
      </c>
      <c r="I2287">
        <v>1</v>
      </c>
      <c r="J2287" t="s">
        <v>4364</v>
      </c>
    </row>
    <row r="2288" spans="1:10" x14ac:dyDescent="0.55000000000000004">
      <c r="A2288" t="s">
        <v>860</v>
      </c>
      <c r="B2288" t="s">
        <v>861</v>
      </c>
      <c r="C2288" t="s">
        <v>48</v>
      </c>
      <c r="D2288" t="s">
        <v>9</v>
      </c>
      <c r="E2288" t="s">
        <v>10</v>
      </c>
      <c r="F2288" t="s">
        <v>11</v>
      </c>
      <c r="G2288" s="3">
        <v>202.67000000000002</v>
      </c>
      <c r="H2288" s="3">
        <f>G2288*E2288</f>
        <v>1216.02</v>
      </c>
      <c r="I2288">
        <v>2</v>
      </c>
      <c r="J2288" t="s">
        <v>4364</v>
      </c>
    </row>
    <row r="2289" spans="1:10" x14ac:dyDescent="0.55000000000000004">
      <c r="A2289" t="s">
        <v>2227</v>
      </c>
      <c r="B2289" t="s">
        <v>2228</v>
      </c>
      <c r="C2289" t="s">
        <v>62</v>
      </c>
      <c r="D2289" t="s">
        <v>9</v>
      </c>
      <c r="E2289" t="s">
        <v>63</v>
      </c>
      <c r="F2289" t="s">
        <v>11</v>
      </c>
      <c r="G2289" s="3">
        <v>202.67000000000002</v>
      </c>
      <c r="H2289" s="3">
        <f>G2289*E2289</f>
        <v>608.01</v>
      </c>
      <c r="I2289">
        <v>1</v>
      </c>
      <c r="J2289" t="s">
        <v>4364</v>
      </c>
    </row>
    <row r="2290" spans="1:10" x14ac:dyDescent="0.55000000000000004">
      <c r="A2290" t="s">
        <v>2273</v>
      </c>
      <c r="B2290" t="s">
        <v>194</v>
      </c>
      <c r="C2290" t="s">
        <v>62</v>
      </c>
      <c r="D2290" t="s">
        <v>9</v>
      </c>
      <c r="E2290" t="s">
        <v>10</v>
      </c>
      <c r="F2290" t="s">
        <v>11</v>
      </c>
      <c r="G2290" s="3">
        <v>202.67000000000002</v>
      </c>
      <c r="H2290" s="3">
        <f>G2290*E2290</f>
        <v>1216.02</v>
      </c>
      <c r="I2290">
        <v>1</v>
      </c>
      <c r="J2290" t="s">
        <v>4364</v>
      </c>
    </row>
    <row r="2291" spans="1:10" x14ac:dyDescent="0.55000000000000004">
      <c r="A2291" t="s">
        <v>4122</v>
      </c>
      <c r="B2291" t="s">
        <v>168</v>
      </c>
      <c r="C2291" t="s">
        <v>62</v>
      </c>
      <c r="D2291" t="s">
        <v>15</v>
      </c>
      <c r="E2291" t="s">
        <v>10</v>
      </c>
      <c r="F2291" t="s">
        <v>11</v>
      </c>
      <c r="G2291" s="3">
        <v>202.67000000000002</v>
      </c>
      <c r="H2291" s="3">
        <f>G2291*E2291</f>
        <v>1216.02</v>
      </c>
      <c r="I2291">
        <v>2</v>
      </c>
      <c r="J2291" t="s">
        <v>4364</v>
      </c>
    </row>
    <row r="2292" spans="1:10" x14ac:dyDescent="0.55000000000000004">
      <c r="A2292" t="s">
        <v>4122</v>
      </c>
      <c r="B2292" t="s">
        <v>168</v>
      </c>
      <c r="C2292" t="s">
        <v>62</v>
      </c>
      <c r="D2292" t="s">
        <v>15</v>
      </c>
      <c r="E2292" t="s">
        <v>10</v>
      </c>
      <c r="F2292" t="s">
        <v>11</v>
      </c>
      <c r="G2292" s="3">
        <v>202.67000000000002</v>
      </c>
      <c r="H2292" s="3">
        <f>G2292*E2292</f>
        <v>1216.02</v>
      </c>
      <c r="I2292">
        <v>1</v>
      </c>
      <c r="J2292" t="s">
        <v>4364</v>
      </c>
    </row>
    <row r="2293" spans="1:10" x14ac:dyDescent="0.55000000000000004">
      <c r="A2293" t="s">
        <v>4239</v>
      </c>
      <c r="B2293" t="s">
        <v>4115</v>
      </c>
      <c r="C2293" t="s">
        <v>2055</v>
      </c>
      <c r="D2293" t="s">
        <v>15</v>
      </c>
      <c r="E2293" t="s">
        <v>16</v>
      </c>
      <c r="F2293" t="s">
        <v>11</v>
      </c>
      <c r="G2293" s="3">
        <v>202.67000000000002</v>
      </c>
      <c r="H2293" s="3">
        <f>G2293*E2293</f>
        <v>2432.04</v>
      </c>
      <c r="I2293">
        <v>1</v>
      </c>
      <c r="J2293" t="s">
        <v>4364</v>
      </c>
    </row>
    <row r="2294" spans="1:10" x14ac:dyDescent="0.55000000000000004">
      <c r="A2294" t="s">
        <v>378</v>
      </c>
      <c r="B2294" t="s">
        <v>379</v>
      </c>
      <c r="C2294" t="s">
        <v>48</v>
      </c>
      <c r="D2294" t="s">
        <v>9</v>
      </c>
      <c r="E2294" t="s">
        <v>10</v>
      </c>
      <c r="F2294" t="s">
        <v>11</v>
      </c>
      <c r="G2294" s="3">
        <v>203.32000000000002</v>
      </c>
      <c r="H2294" s="3">
        <f>G2294*E2294</f>
        <v>1219.92</v>
      </c>
      <c r="I2294">
        <v>3</v>
      </c>
      <c r="J2294" t="s">
        <v>4364</v>
      </c>
    </row>
    <row r="2295" spans="1:10" x14ac:dyDescent="0.55000000000000004">
      <c r="A2295" t="s">
        <v>626</v>
      </c>
      <c r="B2295" t="s">
        <v>627</v>
      </c>
      <c r="C2295" t="s">
        <v>26</v>
      </c>
      <c r="D2295" t="s">
        <v>52</v>
      </c>
      <c r="E2295" t="s">
        <v>100</v>
      </c>
      <c r="F2295" t="s">
        <v>11</v>
      </c>
      <c r="G2295" s="3">
        <v>205.14000000000001</v>
      </c>
      <c r="H2295" s="3">
        <f>G2295*E2295</f>
        <v>205.14000000000001</v>
      </c>
      <c r="I2295">
        <v>1</v>
      </c>
      <c r="J2295" t="s">
        <v>4364</v>
      </c>
    </row>
    <row r="2296" spans="1:10" x14ac:dyDescent="0.55000000000000004">
      <c r="A2296" t="s">
        <v>2958</v>
      </c>
      <c r="B2296" t="s">
        <v>2959</v>
      </c>
      <c r="C2296" t="s">
        <v>37</v>
      </c>
      <c r="D2296" t="s">
        <v>9</v>
      </c>
      <c r="E2296" t="s">
        <v>10</v>
      </c>
      <c r="F2296" t="s">
        <v>11</v>
      </c>
      <c r="G2296" s="3">
        <v>205.14000000000001</v>
      </c>
      <c r="H2296" s="3">
        <f>G2296*E2296</f>
        <v>1230.8400000000001</v>
      </c>
      <c r="I2296">
        <v>1</v>
      </c>
      <c r="J2296" t="s">
        <v>4364</v>
      </c>
    </row>
    <row r="2297" spans="1:10" x14ac:dyDescent="0.55000000000000004">
      <c r="A2297" t="s">
        <v>3568</v>
      </c>
      <c r="B2297" t="s">
        <v>3569</v>
      </c>
      <c r="C2297" t="s">
        <v>19</v>
      </c>
      <c r="D2297" t="s">
        <v>9</v>
      </c>
      <c r="E2297" t="s">
        <v>10</v>
      </c>
      <c r="F2297" t="s">
        <v>11</v>
      </c>
      <c r="G2297" s="3">
        <v>205.14000000000001</v>
      </c>
      <c r="H2297" s="3">
        <f>G2297*E2297</f>
        <v>1230.8400000000001</v>
      </c>
      <c r="I2297">
        <v>3</v>
      </c>
      <c r="J2297" t="s">
        <v>4364</v>
      </c>
    </row>
    <row r="2298" spans="1:10" x14ac:dyDescent="0.55000000000000004">
      <c r="A2298" t="s">
        <v>1668</v>
      </c>
      <c r="B2298" t="s">
        <v>1669</v>
      </c>
      <c r="C2298" t="s">
        <v>26</v>
      </c>
      <c r="D2298" t="s">
        <v>20</v>
      </c>
      <c r="E2298" t="s">
        <v>10</v>
      </c>
      <c r="F2298" t="s">
        <v>11</v>
      </c>
      <c r="G2298" s="3">
        <v>206.44000000000003</v>
      </c>
      <c r="H2298" s="3">
        <f>G2298*E2298</f>
        <v>1238.6400000000001</v>
      </c>
      <c r="I2298">
        <v>1</v>
      </c>
      <c r="J2298" t="s">
        <v>4364</v>
      </c>
    </row>
    <row r="2299" spans="1:10" x14ac:dyDescent="0.55000000000000004">
      <c r="A2299" t="s">
        <v>2563</v>
      </c>
      <c r="B2299" t="s">
        <v>779</v>
      </c>
      <c r="C2299" t="s">
        <v>42</v>
      </c>
      <c r="D2299" t="s">
        <v>9</v>
      </c>
      <c r="E2299" t="s">
        <v>10</v>
      </c>
      <c r="F2299" t="s">
        <v>11</v>
      </c>
      <c r="G2299" s="3">
        <v>206.44000000000003</v>
      </c>
      <c r="H2299" s="3">
        <f>G2299*E2299</f>
        <v>1238.6400000000001</v>
      </c>
      <c r="I2299">
        <v>7</v>
      </c>
      <c r="J2299" t="s">
        <v>4364</v>
      </c>
    </row>
    <row r="2300" spans="1:10" x14ac:dyDescent="0.55000000000000004">
      <c r="A2300" t="s">
        <v>2749</v>
      </c>
      <c r="B2300" t="s">
        <v>2750</v>
      </c>
      <c r="C2300" t="s">
        <v>2751</v>
      </c>
      <c r="D2300" t="s">
        <v>9</v>
      </c>
      <c r="E2300" t="s">
        <v>10</v>
      </c>
      <c r="F2300" t="s">
        <v>11</v>
      </c>
      <c r="G2300" s="3">
        <v>206.44000000000003</v>
      </c>
      <c r="H2300" s="3">
        <f>G2300*E2300</f>
        <v>1238.6400000000001</v>
      </c>
      <c r="I2300">
        <v>1</v>
      </c>
      <c r="J2300" t="s">
        <v>4364</v>
      </c>
    </row>
    <row r="2301" spans="1:10" x14ac:dyDescent="0.55000000000000004">
      <c r="A2301" t="s">
        <v>3559</v>
      </c>
      <c r="B2301" t="s">
        <v>122</v>
      </c>
      <c r="C2301" t="s">
        <v>55</v>
      </c>
      <c r="D2301" t="s">
        <v>9</v>
      </c>
      <c r="E2301" t="s">
        <v>10</v>
      </c>
      <c r="F2301" t="s">
        <v>11</v>
      </c>
      <c r="G2301" s="3">
        <v>206.44000000000003</v>
      </c>
      <c r="H2301" s="3">
        <f>G2301*E2301</f>
        <v>1238.6400000000001</v>
      </c>
      <c r="I2301">
        <v>1</v>
      </c>
      <c r="J2301" t="s">
        <v>4364</v>
      </c>
    </row>
    <row r="2302" spans="1:10" x14ac:dyDescent="0.55000000000000004">
      <c r="A2302" t="s">
        <v>816</v>
      </c>
      <c r="B2302" t="s">
        <v>817</v>
      </c>
      <c r="C2302" t="s">
        <v>85</v>
      </c>
      <c r="D2302" t="s">
        <v>52</v>
      </c>
      <c r="E2302" t="s">
        <v>63</v>
      </c>
      <c r="F2302" t="s">
        <v>11</v>
      </c>
      <c r="G2302" s="3">
        <v>206.70000000000002</v>
      </c>
      <c r="H2302" s="3">
        <f>G2302*E2302</f>
        <v>620.1</v>
      </c>
      <c r="I2302">
        <v>21</v>
      </c>
      <c r="J2302" t="s">
        <v>4364</v>
      </c>
    </row>
    <row r="2303" spans="1:10" x14ac:dyDescent="0.55000000000000004">
      <c r="A2303" t="s">
        <v>1238</v>
      </c>
      <c r="B2303" t="s">
        <v>1239</v>
      </c>
      <c r="C2303" t="s">
        <v>62</v>
      </c>
      <c r="D2303" t="s">
        <v>9</v>
      </c>
      <c r="E2303" t="s">
        <v>63</v>
      </c>
      <c r="F2303" t="s">
        <v>11</v>
      </c>
      <c r="G2303" s="3">
        <v>206.70000000000002</v>
      </c>
      <c r="H2303" s="3">
        <f>G2303*E2303</f>
        <v>620.1</v>
      </c>
      <c r="I2303">
        <v>6</v>
      </c>
      <c r="J2303" t="s">
        <v>4364</v>
      </c>
    </row>
    <row r="2304" spans="1:10" x14ac:dyDescent="0.55000000000000004">
      <c r="A2304" t="s">
        <v>1708</v>
      </c>
      <c r="B2304" t="s">
        <v>1709</v>
      </c>
      <c r="C2304" t="s">
        <v>75</v>
      </c>
      <c r="D2304" t="s">
        <v>9</v>
      </c>
      <c r="E2304" t="s">
        <v>100</v>
      </c>
      <c r="F2304" t="s">
        <v>11</v>
      </c>
      <c r="G2304" s="3">
        <v>206.70000000000002</v>
      </c>
      <c r="H2304" s="3">
        <f>G2304*E2304</f>
        <v>206.70000000000002</v>
      </c>
      <c r="I2304">
        <v>1</v>
      </c>
      <c r="J2304" t="s">
        <v>4364</v>
      </c>
    </row>
    <row r="2305" spans="1:10" x14ac:dyDescent="0.55000000000000004">
      <c r="A2305" t="s">
        <v>554</v>
      </c>
      <c r="B2305" t="s">
        <v>555</v>
      </c>
      <c r="C2305" t="s">
        <v>556</v>
      </c>
      <c r="D2305" t="s">
        <v>52</v>
      </c>
      <c r="E2305" t="s">
        <v>16</v>
      </c>
      <c r="F2305" t="s">
        <v>11</v>
      </c>
      <c r="G2305" s="3">
        <v>207.74</v>
      </c>
      <c r="H2305" s="3">
        <f>G2305*E2305</f>
        <v>2492.88</v>
      </c>
      <c r="I2305">
        <v>1</v>
      </c>
      <c r="J2305" t="s">
        <v>4364</v>
      </c>
    </row>
    <row r="2306" spans="1:10" x14ac:dyDescent="0.55000000000000004">
      <c r="A2306" t="s">
        <v>557</v>
      </c>
      <c r="B2306" t="s">
        <v>555</v>
      </c>
      <c r="C2306" t="s">
        <v>556</v>
      </c>
      <c r="D2306" t="s">
        <v>52</v>
      </c>
      <c r="E2306" t="s">
        <v>10</v>
      </c>
      <c r="F2306" t="s">
        <v>11</v>
      </c>
      <c r="G2306" s="3">
        <v>207.74</v>
      </c>
      <c r="H2306" s="3">
        <f>G2306*E2306</f>
        <v>1246.44</v>
      </c>
      <c r="I2306">
        <v>4</v>
      </c>
      <c r="J2306" t="s">
        <v>4364</v>
      </c>
    </row>
    <row r="2307" spans="1:10" x14ac:dyDescent="0.55000000000000004">
      <c r="A2307" t="s">
        <v>939</v>
      </c>
      <c r="B2307" t="s">
        <v>940</v>
      </c>
      <c r="C2307" t="s">
        <v>42</v>
      </c>
      <c r="D2307" t="s">
        <v>9</v>
      </c>
      <c r="E2307" t="s">
        <v>10</v>
      </c>
      <c r="F2307" t="s">
        <v>11</v>
      </c>
      <c r="G2307" s="3">
        <v>207.74</v>
      </c>
      <c r="H2307" s="3">
        <f>G2307*E2307</f>
        <v>1246.44</v>
      </c>
      <c r="I2307">
        <v>1</v>
      </c>
      <c r="J2307" t="s">
        <v>4364</v>
      </c>
    </row>
    <row r="2308" spans="1:10" x14ac:dyDescent="0.55000000000000004">
      <c r="A2308" t="s">
        <v>1967</v>
      </c>
      <c r="B2308" t="s">
        <v>1968</v>
      </c>
      <c r="C2308" t="s">
        <v>48</v>
      </c>
      <c r="D2308" t="s">
        <v>9</v>
      </c>
      <c r="E2308" t="s">
        <v>10</v>
      </c>
      <c r="F2308" t="s">
        <v>11</v>
      </c>
      <c r="G2308" s="3">
        <v>208.26</v>
      </c>
      <c r="H2308" s="3">
        <f>G2308*E2308</f>
        <v>1249.56</v>
      </c>
      <c r="I2308">
        <v>5</v>
      </c>
      <c r="J2308" t="s">
        <v>4364</v>
      </c>
    </row>
    <row r="2309" spans="1:10" x14ac:dyDescent="0.55000000000000004">
      <c r="A2309" t="s">
        <v>2261</v>
      </c>
      <c r="B2309" t="s">
        <v>2262</v>
      </c>
      <c r="C2309" t="s">
        <v>19</v>
      </c>
      <c r="D2309" t="s">
        <v>155</v>
      </c>
      <c r="E2309" t="s">
        <v>100</v>
      </c>
      <c r="F2309" t="s">
        <v>2263</v>
      </c>
      <c r="G2309" s="3">
        <v>209.69000000000003</v>
      </c>
      <c r="H2309" s="3">
        <f>G2309*E2309</f>
        <v>209.69000000000003</v>
      </c>
      <c r="I2309">
        <v>1</v>
      </c>
      <c r="J2309" t="s">
        <v>4364</v>
      </c>
    </row>
    <row r="2310" spans="1:10" x14ac:dyDescent="0.55000000000000004">
      <c r="A2310" t="s">
        <v>4076</v>
      </c>
      <c r="B2310" t="s">
        <v>4077</v>
      </c>
      <c r="C2310" t="s">
        <v>8</v>
      </c>
      <c r="D2310" t="s">
        <v>15</v>
      </c>
      <c r="E2310" t="s">
        <v>10</v>
      </c>
      <c r="F2310" t="s">
        <v>11</v>
      </c>
      <c r="G2310" s="3">
        <v>209.69000000000003</v>
      </c>
      <c r="H2310" s="3">
        <f>G2310*E2310</f>
        <v>1258.1400000000001</v>
      </c>
      <c r="I2310">
        <v>1</v>
      </c>
      <c r="J2310" t="s">
        <v>4364</v>
      </c>
    </row>
    <row r="2311" spans="1:10" x14ac:dyDescent="0.55000000000000004">
      <c r="A2311" t="s">
        <v>1984</v>
      </c>
      <c r="B2311" t="s">
        <v>1985</v>
      </c>
      <c r="C2311" t="s">
        <v>19</v>
      </c>
      <c r="D2311" t="s">
        <v>9</v>
      </c>
      <c r="E2311" t="s">
        <v>10</v>
      </c>
      <c r="F2311" t="s">
        <v>11</v>
      </c>
      <c r="G2311" s="3">
        <v>211.77</v>
      </c>
      <c r="H2311" s="3">
        <f>G2311*E2311</f>
        <v>1270.6200000000001</v>
      </c>
      <c r="I2311">
        <v>10</v>
      </c>
      <c r="J2311" t="s">
        <v>4364</v>
      </c>
    </row>
    <row r="2312" spans="1:10" x14ac:dyDescent="0.55000000000000004">
      <c r="A2312" t="s">
        <v>2348</v>
      </c>
      <c r="B2312" t="s">
        <v>2349</v>
      </c>
      <c r="C2312" t="s">
        <v>164</v>
      </c>
      <c r="D2312" t="s">
        <v>52</v>
      </c>
      <c r="E2312" t="s">
        <v>100</v>
      </c>
      <c r="F2312" t="s">
        <v>11</v>
      </c>
      <c r="G2312" s="3">
        <v>212.81</v>
      </c>
      <c r="H2312" s="3">
        <f>G2312*E2312</f>
        <v>212.81</v>
      </c>
      <c r="I2312">
        <v>1</v>
      </c>
      <c r="J2312" t="s">
        <v>4364</v>
      </c>
    </row>
    <row r="2313" spans="1:10" x14ac:dyDescent="0.55000000000000004">
      <c r="A2313" t="s">
        <v>1715</v>
      </c>
      <c r="B2313" t="s">
        <v>1589</v>
      </c>
      <c r="C2313" t="s">
        <v>37</v>
      </c>
      <c r="D2313" t="s">
        <v>9</v>
      </c>
      <c r="E2313" t="s">
        <v>10</v>
      </c>
      <c r="F2313" t="s">
        <v>11</v>
      </c>
      <c r="G2313" s="3">
        <v>213.07000000000002</v>
      </c>
      <c r="H2313" s="3">
        <f>G2313*E2313</f>
        <v>1278.42</v>
      </c>
      <c r="I2313">
        <v>5</v>
      </c>
      <c r="J2313" t="s">
        <v>4364</v>
      </c>
    </row>
    <row r="2314" spans="1:10" x14ac:dyDescent="0.55000000000000004">
      <c r="A2314" t="s">
        <v>2419</v>
      </c>
      <c r="B2314" t="s">
        <v>2420</v>
      </c>
      <c r="C2314" t="s">
        <v>48</v>
      </c>
      <c r="D2314" t="s">
        <v>9</v>
      </c>
      <c r="E2314" t="s">
        <v>10</v>
      </c>
      <c r="F2314" t="s">
        <v>11</v>
      </c>
      <c r="G2314" s="3">
        <v>213.07000000000002</v>
      </c>
      <c r="H2314" s="3">
        <f>G2314*E2314</f>
        <v>1278.42</v>
      </c>
      <c r="I2314">
        <v>1</v>
      </c>
      <c r="J2314" t="s">
        <v>4364</v>
      </c>
    </row>
    <row r="2315" spans="1:10" x14ac:dyDescent="0.55000000000000004">
      <c r="A2315" t="s">
        <v>2442</v>
      </c>
      <c r="B2315" t="s">
        <v>2443</v>
      </c>
      <c r="C2315" t="s">
        <v>29</v>
      </c>
      <c r="D2315" t="s">
        <v>20</v>
      </c>
      <c r="E2315" t="s">
        <v>10</v>
      </c>
      <c r="F2315" t="s">
        <v>11</v>
      </c>
      <c r="G2315" s="3">
        <v>213.07000000000002</v>
      </c>
      <c r="H2315" s="3">
        <f>G2315*E2315</f>
        <v>1278.42</v>
      </c>
      <c r="I2315">
        <v>9</v>
      </c>
      <c r="J2315" t="s">
        <v>4364</v>
      </c>
    </row>
    <row r="2316" spans="1:10" x14ac:dyDescent="0.55000000000000004">
      <c r="A2316" t="s">
        <v>2484</v>
      </c>
      <c r="B2316" t="s">
        <v>2485</v>
      </c>
      <c r="C2316" t="s">
        <v>62</v>
      </c>
      <c r="D2316" t="s">
        <v>9</v>
      </c>
      <c r="E2316" t="s">
        <v>10</v>
      </c>
      <c r="F2316" t="s">
        <v>11</v>
      </c>
      <c r="G2316" s="3">
        <v>213.07000000000002</v>
      </c>
      <c r="H2316" s="3">
        <f>G2316*E2316</f>
        <v>1278.42</v>
      </c>
      <c r="I2316">
        <v>1</v>
      </c>
      <c r="J2316" t="s">
        <v>4364</v>
      </c>
    </row>
    <row r="2317" spans="1:10" x14ac:dyDescent="0.55000000000000004">
      <c r="A2317" t="s">
        <v>3220</v>
      </c>
      <c r="B2317" t="s">
        <v>3221</v>
      </c>
      <c r="C2317" t="s">
        <v>48</v>
      </c>
      <c r="D2317" t="s">
        <v>9</v>
      </c>
      <c r="E2317" t="s">
        <v>10</v>
      </c>
      <c r="F2317" t="s">
        <v>11</v>
      </c>
      <c r="G2317" s="3">
        <v>213.07000000000002</v>
      </c>
      <c r="H2317" s="3">
        <f>G2317*E2317</f>
        <v>1278.42</v>
      </c>
      <c r="I2317">
        <v>1</v>
      </c>
      <c r="J2317" t="s">
        <v>4364</v>
      </c>
    </row>
    <row r="2318" spans="1:10" x14ac:dyDescent="0.55000000000000004">
      <c r="A2318" t="s">
        <v>167</v>
      </c>
      <c r="B2318" t="s">
        <v>168</v>
      </c>
      <c r="C2318" t="s">
        <v>42</v>
      </c>
      <c r="D2318" t="s">
        <v>15</v>
      </c>
      <c r="E2318" t="s">
        <v>10</v>
      </c>
      <c r="F2318" t="s">
        <v>11</v>
      </c>
      <c r="G2318" s="3">
        <v>213.98</v>
      </c>
      <c r="H2318" s="3">
        <f>G2318*E2318</f>
        <v>1283.8799999999999</v>
      </c>
      <c r="I2318">
        <v>2</v>
      </c>
      <c r="J2318" t="s">
        <v>4364</v>
      </c>
    </row>
    <row r="2319" spans="1:10" x14ac:dyDescent="0.55000000000000004">
      <c r="A2319" t="s">
        <v>4116</v>
      </c>
      <c r="B2319" t="s">
        <v>41</v>
      </c>
      <c r="C2319" t="s">
        <v>164</v>
      </c>
      <c r="D2319" t="s">
        <v>15</v>
      </c>
      <c r="E2319" t="s">
        <v>16</v>
      </c>
      <c r="F2319" t="s">
        <v>11</v>
      </c>
      <c r="G2319" s="3">
        <v>214.63</v>
      </c>
      <c r="H2319" s="3">
        <f>G2319*E2319</f>
        <v>2575.56</v>
      </c>
      <c r="I2319">
        <v>1</v>
      </c>
      <c r="J2319" t="s">
        <v>4364</v>
      </c>
    </row>
    <row r="2320" spans="1:10" x14ac:dyDescent="0.55000000000000004">
      <c r="A2320" t="s">
        <v>848</v>
      </c>
      <c r="B2320" t="s">
        <v>849</v>
      </c>
      <c r="C2320" t="s">
        <v>48</v>
      </c>
      <c r="D2320" t="s">
        <v>9</v>
      </c>
      <c r="E2320" t="s">
        <v>10</v>
      </c>
      <c r="F2320" t="s">
        <v>11</v>
      </c>
      <c r="G2320" s="3">
        <v>215.28</v>
      </c>
      <c r="H2320" s="3">
        <f>G2320*E2320</f>
        <v>1291.68</v>
      </c>
      <c r="I2320">
        <v>2</v>
      </c>
      <c r="J2320" t="s">
        <v>4364</v>
      </c>
    </row>
    <row r="2321" spans="1:10" x14ac:dyDescent="0.55000000000000004">
      <c r="A2321" t="s">
        <v>890</v>
      </c>
      <c r="B2321" t="s">
        <v>891</v>
      </c>
      <c r="C2321" t="s">
        <v>42</v>
      </c>
      <c r="D2321" t="s">
        <v>20</v>
      </c>
      <c r="E2321" t="s">
        <v>10</v>
      </c>
      <c r="F2321" t="s">
        <v>11</v>
      </c>
      <c r="G2321" s="3">
        <v>215.28</v>
      </c>
      <c r="H2321" s="3">
        <f>G2321*E2321</f>
        <v>1291.68</v>
      </c>
      <c r="I2321">
        <v>4</v>
      </c>
      <c r="J2321" t="s">
        <v>4364</v>
      </c>
    </row>
    <row r="2322" spans="1:10" x14ac:dyDescent="0.55000000000000004">
      <c r="A2322" t="s">
        <v>2052</v>
      </c>
      <c r="B2322" t="s">
        <v>353</v>
      </c>
      <c r="C2322" t="s">
        <v>34</v>
      </c>
      <c r="D2322" t="s">
        <v>9</v>
      </c>
      <c r="E2322" t="s">
        <v>10</v>
      </c>
      <c r="F2322" t="s">
        <v>11</v>
      </c>
      <c r="G2322" s="3">
        <v>215.28</v>
      </c>
      <c r="H2322" s="3">
        <f>G2322*E2322</f>
        <v>1291.68</v>
      </c>
      <c r="I2322">
        <v>2</v>
      </c>
      <c r="J2322" t="s">
        <v>4364</v>
      </c>
    </row>
    <row r="2323" spans="1:10" x14ac:dyDescent="0.55000000000000004">
      <c r="A2323" t="s">
        <v>2215</v>
      </c>
      <c r="B2323" t="s">
        <v>2216</v>
      </c>
      <c r="C2323" t="s">
        <v>26</v>
      </c>
      <c r="D2323" t="s">
        <v>9</v>
      </c>
      <c r="E2323" t="s">
        <v>10</v>
      </c>
      <c r="F2323" t="s">
        <v>11</v>
      </c>
      <c r="G2323" s="3">
        <v>215.28</v>
      </c>
      <c r="H2323" s="3">
        <f>G2323*E2323</f>
        <v>1291.68</v>
      </c>
      <c r="I2323">
        <v>1</v>
      </c>
      <c r="J2323" t="s">
        <v>4364</v>
      </c>
    </row>
    <row r="2324" spans="1:10" x14ac:dyDescent="0.55000000000000004">
      <c r="A2324" t="s">
        <v>3008</v>
      </c>
      <c r="B2324" t="s">
        <v>3009</v>
      </c>
      <c r="C2324" t="s">
        <v>55</v>
      </c>
      <c r="D2324" t="s">
        <v>9</v>
      </c>
      <c r="E2324" t="s">
        <v>10</v>
      </c>
      <c r="F2324" t="s">
        <v>11</v>
      </c>
      <c r="G2324" s="3">
        <v>217.35999999999999</v>
      </c>
      <c r="H2324" s="3">
        <f>G2324*E2324</f>
        <v>1304.1599999999999</v>
      </c>
      <c r="I2324">
        <v>3</v>
      </c>
      <c r="J2324" t="s">
        <v>4364</v>
      </c>
    </row>
    <row r="2325" spans="1:10" x14ac:dyDescent="0.55000000000000004">
      <c r="A2325" t="s">
        <v>3023</v>
      </c>
      <c r="B2325" t="s">
        <v>3009</v>
      </c>
      <c r="C2325" t="s">
        <v>48</v>
      </c>
      <c r="D2325" t="s">
        <v>9</v>
      </c>
      <c r="E2325" t="s">
        <v>10</v>
      </c>
      <c r="F2325" t="s">
        <v>11</v>
      </c>
      <c r="G2325" s="3">
        <v>217.35999999999999</v>
      </c>
      <c r="H2325" s="3">
        <f>G2325*E2325</f>
        <v>1304.1599999999999</v>
      </c>
      <c r="I2325">
        <v>2</v>
      </c>
      <c r="J2325" t="s">
        <v>4364</v>
      </c>
    </row>
    <row r="2326" spans="1:10" x14ac:dyDescent="0.55000000000000004">
      <c r="A2326" t="s">
        <v>86</v>
      </c>
      <c r="B2326" t="s">
        <v>87</v>
      </c>
      <c r="C2326" t="s">
        <v>42</v>
      </c>
      <c r="D2326" t="s">
        <v>52</v>
      </c>
      <c r="E2326" t="s">
        <v>63</v>
      </c>
      <c r="F2326" t="s">
        <v>11</v>
      </c>
      <c r="G2326" s="3">
        <v>217.88</v>
      </c>
      <c r="H2326" s="3">
        <f>G2326*E2326</f>
        <v>653.64</v>
      </c>
      <c r="I2326">
        <v>4</v>
      </c>
      <c r="J2326" t="s">
        <v>4364</v>
      </c>
    </row>
    <row r="2327" spans="1:10" x14ac:dyDescent="0.55000000000000004">
      <c r="A2327" t="s">
        <v>1070</v>
      </c>
      <c r="B2327" t="s">
        <v>1071</v>
      </c>
      <c r="C2327" t="s">
        <v>19</v>
      </c>
      <c r="D2327" t="s">
        <v>52</v>
      </c>
      <c r="E2327" t="s">
        <v>10</v>
      </c>
      <c r="F2327" t="s">
        <v>11</v>
      </c>
      <c r="G2327" s="3">
        <v>219.83</v>
      </c>
      <c r="H2327" s="3">
        <f>G2327*E2327</f>
        <v>1318.98</v>
      </c>
      <c r="I2327">
        <v>1</v>
      </c>
      <c r="J2327" t="s">
        <v>4364</v>
      </c>
    </row>
    <row r="2328" spans="1:10" x14ac:dyDescent="0.55000000000000004">
      <c r="A2328" t="s">
        <v>1661</v>
      </c>
      <c r="B2328" t="s">
        <v>1662</v>
      </c>
      <c r="C2328" t="s">
        <v>19</v>
      </c>
      <c r="D2328" t="s">
        <v>9</v>
      </c>
      <c r="E2328" t="s">
        <v>63</v>
      </c>
      <c r="F2328" t="s">
        <v>11</v>
      </c>
      <c r="G2328" s="3">
        <v>219.83</v>
      </c>
      <c r="H2328" s="3">
        <f>G2328*E2328</f>
        <v>659.49</v>
      </c>
      <c r="I2328">
        <v>5</v>
      </c>
      <c r="J2328" t="s">
        <v>4364</v>
      </c>
    </row>
    <row r="2329" spans="1:10" x14ac:dyDescent="0.55000000000000004">
      <c r="A2329" t="s">
        <v>1486</v>
      </c>
      <c r="B2329" t="s">
        <v>1487</v>
      </c>
      <c r="C2329" t="s">
        <v>14</v>
      </c>
      <c r="D2329" t="s">
        <v>9</v>
      </c>
      <c r="E2329" t="s">
        <v>100</v>
      </c>
      <c r="F2329" t="s">
        <v>391</v>
      </c>
      <c r="G2329" s="3">
        <v>220.35</v>
      </c>
      <c r="H2329" s="3">
        <f>G2329*E2329</f>
        <v>220.35</v>
      </c>
      <c r="I2329">
        <v>5</v>
      </c>
      <c r="J2329" t="s">
        <v>4364</v>
      </c>
    </row>
    <row r="2330" spans="1:10" x14ac:dyDescent="0.55000000000000004">
      <c r="A2330" t="s">
        <v>3156</v>
      </c>
      <c r="B2330" t="s">
        <v>277</v>
      </c>
      <c r="C2330" t="s">
        <v>42</v>
      </c>
      <c r="D2330" t="s">
        <v>20</v>
      </c>
      <c r="E2330" t="s">
        <v>10</v>
      </c>
      <c r="F2330" t="s">
        <v>11</v>
      </c>
      <c r="G2330" s="3">
        <v>221.39000000000001</v>
      </c>
      <c r="H2330" s="3">
        <f>G2330*E2330</f>
        <v>1328.3400000000001</v>
      </c>
      <c r="I2330">
        <v>9</v>
      </c>
      <c r="J2330" t="s">
        <v>4364</v>
      </c>
    </row>
    <row r="2331" spans="1:10" x14ac:dyDescent="0.55000000000000004">
      <c r="A2331" t="s">
        <v>162</v>
      </c>
      <c r="B2331" t="s">
        <v>163</v>
      </c>
      <c r="C2331" t="s">
        <v>164</v>
      </c>
      <c r="D2331" t="s">
        <v>15</v>
      </c>
      <c r="E2331" t="s">
        <v>10</v>
      </c>
      <c r="F2331" t="s">
        <v>11</v>
      </c>
      <c r="G2331" s="3">
        <v>221.65</v>
      </c>
      <c r="H2331" s="3">
        <f>G2331*E2331</f>
        <v>1329.9</v>
      </c>
      <c r="I2331">
        <v>1</v>
      </c>
      <c r="J2331" t="s">
        <v>4364</v>
      </c>
    </row>
    <row r="2332" spans="1:10" x14ac:dyDescent="0.55000000000000004">
      <c r="A2332" t="s">
        <v>447</v>
      </c>
      <c r="B2332" t="s">
        <v>448</v>
      </c>
      <c r="C2332" t="s">
        <v>48</v>
      </c>
      <c r="D2332" t="s">
        <v>9</v>
      </c>
      <c r="E2332" t="s">
        <v>63</v>
      </c>
      <c r="F2332" t="s">
        <v>11</v>
      </c>
      <c r="G2332" s="3">
        <v>222.82000000000002</v>
      </c>
      <c r="H2332" s="3">
        <f>G2332*E2332</f>
        <v>668.46</v>
      </c>
      <c r="I2332">
        <v>1</v>
      </c>
      <c r="J2332" t="s">
        <v>4364</v>
      </c>
    </row>
    <row r="2333" spans="1:10" x14ac:dyDescent="0.55000000000000004">
      <c r="A2333" t="s">
        <v>558</v>
      </c>
      <c r="B2333" t="s">
        <v>559</v>
      </c>
      <c r="C2333" t="s">
        <v>26</v>
      </c>
      <c r="D2333" t="s">
        <v>52</v>
      </c>
      <c r="E2333" t="s">
        <v>10</v>
      </c>
      <c r="F2333" t="s">
        <v>11</v>
      </c>
      <c r="G2333" s="3">
        <v>222.82000000000002</v>
      </c>
      <c r="H2333" s="3">
        <f>G2333*E2333</f>
        <v>1336.92</v>
      </c>
      <c r="I2333">
        <v>3</v>
      </c>
      <c r="J2333" t="s">
        <v>4364</v>
      </c>
    </row>
    <row r="2334" spans="1:10" x14ac:dyDescent="0.55000000000000004">
      <c r="A2334" t="s">
        <v>1007</v>
      </c>
      <c r="B2334" t="s">
        <v>1008</v>
      </c>
      <c r="C2334" t="s">
        <v>42</v>
      </c>
      <c r="D2334" t="s">
        <v>9</v>
      </c>
      <c r="E2334" t="s">
        <v>10</v>
      </c>
      <c r="F2334" t="s">
        <v>11</v>
      </c>
      <c r="G2334" s="3">
        <v>224.9</v>
      </c>
      <c r="H2334" s="3">
        <f>G2334*E2334</f>
        <v>1349.4</v>
      </c>
      <c r="I2334">
        <v>1</v>
      </c>
      <c r="J2334" t="s">
        <v>4364</v>
      </c>
    </row>
    <row r="2335" spans="1:10" x14ac:dyDescent="0.55000000000000004">
      <c r="A2335" t="s">
        <v>2945</v>
      </c>
      <c r="B2335" t="s">
        <v>2946</v>
      </c>
      <c r="C2335" t="s">
        <v>51</v>
      </c>
      <c r="D2335" t="s">
        <v>52</v>
      </c>
      <c r="E2335" t="s">
        <v>10</v>
      </c>
      <c r="F2335" t="s">
        <v>11</v>
      </c>
      <c r="G2335" s="3">
        <v>225.16</v>
      </c>
      <c r="H2335" s="3">
        <f>G2335*E2335</f>
        <v>1350.96</v>
      </c>
      <c r="I2335">
        <v>1</v>
      </c>
      <c r="J2335" t="s">
        <v>4364</v>
      </c>
    </row>
    <row r="2336" spans="1:10" x14ac:dyDescent="0.55000000000000004">
      <c r="A2336" t="s">
        <v>892</v>
      </c>
      <c r="B2336" t="s">
        <v>891</v>
      </c>
      <c r="C2336" t="s">
        <v>34</v>
      </c>
      <c r="D2336" t="s">
        <v>20</v>
      </c>
      <c r="E2336" t="s">
        <v>10</v>
      </c>
      <c r="F2336" t="s">
        <v>11</v>
      </c>
      <c r="G2336" s="3">
        <v>226.20000000000002</v>
      </c>
      <c r="H2336" s="3">
        <f>G2336*E2336</f>
        <v>1357.2</v>
      </c>
      <c r="I2336">
        <v>10</v>
      </c>
      <c r="J2336" t="s">
        <v>4364</v>
      </c>
    </row>
    <row r="2337" spans="1:10" x14ac:dyDescent="0.55000000000000004">
      <c r="A2337" t="s">
        <v>911</v>
      </c>
      <c r="B2337" t="s">
        <v>779</v>
      </c>
      <c r="C2337" t="s">
        <v>62</v>
      </c>
      <c r="D2337" t="s">
        <v>9</v>
      </c>
      <c r="E2337" t="s">
        <v>10</v>
      </c>
      <c r="F2337" t="s">
        <v>11</v>
      </c>
      <c r="G2337" s="3">
        <v>226.45999999999998</v>
      </c>
      <c r="H2337" s="3">
        <f>G2337*E2337</f>
        <v>1358.7599999999998</v>
      </c>
      <c r="I2337">
        <v>1</v>
      </c>
      <c r="J2337" t="s">
        <v>4364</v>
      </c>
    </row>
    <row r="2338" spans="1:10" x14ac:dyDescent="0.55000000000000004">
      <c r="A2338" t="s">
        <v>1641</v>
      </c>
      <c r="B2338" t="s">
        <v>1640</v>
      </c>
      <c r="C2338" t="s">
        <v>14</v>
      </c>
      <c r="D2338" t="s">
        <v>9</v>
      </c>
      <c r="E2338" t="s">
        <v>10</v>
      </c>
      <c r="F2338" t="s">
        <v>11</v>
      </c>
      <c r="G2338" s="3">
        <v>226.45999999999998</v>
      </c>
      <c r="H2338" s="3">
        <f>G2338*E2338</f>
        <v>1358.7599999999998</v>
      </c>
      <c r="I2338">
        <v>3</v>
      </c>
      <c r="J2338" t="s">
        <v>4364</v>
      </c>
    </row>
    <row r="2339" spans="1:10" x14ac:dyDescent="0.55000000000000004">
      <c r="A2339" t="s">
        <v>3688</v>
      </c>
      <c r="B2339" t="s">
        <v>3689</v>
      </c>
      <c r="C2339" t="s">
        <v>19</v>
      </c>
      <c r="D2339" t="s">
        <v>9</v>
      </c>
      <c r="E2339" t="s">
        <v>10</v>
      </c>
      <c r="F2339" t="s">
        <v>11</v>
      </c>
      <c r="G2339" s="3">
        <v>226.45999999999998</v>
      </c>
      <c r="H2339" s="3">
        <f>G2339*E2339</f>
        <v>1358.7599999999998</v>
      </c>
      <c r="I2339">
        <v>1</v>
      </c>
      <c r="J2339" t="s">
        <v>4364</v>
      </c>
    </row>
    <row r="2340" spans="1:10" x14ac:dyDescent="0.55000000000000004">
      <c r="A2340" t="s">
        <v>858</v>
      </c>
      <c r="B2340" t="s">
        <v>859</v>
      </c>
      <c r="C2340" t="s">
        <v>62</v>
      </c>
      <c r="D2340" t="s">
        <v>9</v>
      </c>
      <c r="E2340" t="s">
        <v>10</v>
      </c>
      <c r="F2340" t="s">
        <v>11</v>
      </c>
      <c r="G2340" s="3">
        <v>227.89000000000001</v>
      </c>
      <c r="H2340" s="3">
        <f>G2340*E2340</f>
        <v>1367.3400000000001</v>
      </c>
      <c r="I2340">
        <v>1</v>
      </c>
      <c r="J2340" t="s">
        <v>4364</v>
      </c>
    </row>
    <row r="2341" spans="1:10" x14ac:dyDescent="0.55000000000000004">
      <c r="A2341" t="s">
        <v>2048</v>
      </c>
      <c r="B2341" t="s">
        <v>2049</v>
      </c>
      <c r="C2341" t="s">
        <v>230</v>
      </c>
      <c r="D2341" t="s">
        <v>9</v>
      </c>
      <c r="E2341" t="s">
        <v>10</v>
      </c>
      <c r="F2341" t="s">
        <v>11</v>
      </c>
      <c r="G2341" s="3">
        <v>227.89000000000001</v>
      </c>
      <c r="H2341" s="3">
        <f>G2341*E2341</f>
        <v>1367.3400000000001</v>
      </c>
      <c r="I2341">
        <v>2</v>
      </c>
      <c r="J2341" t="s">
        <v>4364</v>
      </c>
    </row>
    <row r="2342" spans="1:10" x14ac:dyDescent="0.55000000000000004">
      <c r="A2342" t="s">
        <v>2072</v>
      </c>
      <c r="B2342" t="s">
        <v>2073</v>
      </c>
      <c r="C2342" t="s">
        <v>19</v>
      </c>
      <c r="D2342" t="s">
        <v>9</v>
      </c>
      <c r="E2342" t="s">
        <v>10</v>
      </c>
      <c r="F2342" t="s">
        <v>11</v>
      </c>
      <c r="G2342" s="3">
        <v>227.89000000000001</v>
      </c>
      <c r="H2342" s="3">
        <f>G2342*E2342</f>
        <v>1367.3400000000001</v>
      </c>
      <c r="I2342">
        <v>1</v>
      </c>
      <c r="J2342" t="s">
        <v>4364</v>
      </c>
    </row>
    <row r="2343" spans="1:10" x14ac:dyDescent="0.55000000000000004">
      <c r="A2343" t="s">
        <v>2272</v>
      </c>
      <c r="B2343" t="s">
        <v>773</v>
      </c>
      <c r="C2343" t="s">
        <v>62</v>
      </c>
      <c r="D2343" t="s">
        <v>9</v>
      </c>
      <c r="E2343" t="s">
        <v>10</v>
      </c>
      <c r="F2343" t="s">
        <v>11</v>
      </c>
      <c r="G2343" s="3">
        <v>227.89000000000001</v>
      </c>
      <c r="H2343" s="3">
        <f>G2343*E2343</f>
        <v>1367.3400000000001</v>
      </c>
      <c r="I2343">
        <v>1</v>
      </c>
      <c r="J2343" t="s">
        <v>4364</v>
      </c>
    </row>
    <row r="2344" spans="1:10" x14ac:dyDescent="0.55000000000000004">
      <c r="A2344" t="s">
        <v>2347</v>
      </c>
      <c r="B2344" t="s">
        <v>2009</v>
      </c>
      <c r="C2344" t="s">
        <v>14</v>
      </c>
      <c r="D2344" t="s">
        <v>9</v>
      </c>
      <c r="E2344" t="s">
        <v>10</v>
      </c>
      <c r="F2344" t="s">
        <v>11</v>
      </c>
      <c r="G2344" s="3">
        <v>227.89000000000001</v>
      </c>
      <c r="H2344" s="3">
        <f>G2344*E2344</f>
        <v>1367.3400000000001</v>
      </c>
      <c r="I2344">
        <v>1</v>
      </c>
      <c r="J2344" t="s">
        <v>4364</v>
      </c>
    </row>
    <row r="2345" spans="1:10" x14ac:dyDescent="0.55000000000000004">
      <c r="A2345" t="s">
        <v>3333</v>
      </c>
      <c r="B2345" t="s">
        <v>3334</v>
      </c>
      <c r="C2345" t="s">
        <v>14</v>
      </c>
      <c r="D2345" t="s">
        <v>9</v>
      </c>
      <c r="E2345" t="s">
        <v>10</v>
      </c>
      <c r="F2345" t="s">
        <v>11</v>
      </c>
      <c r="G2345" s="3">
        <v>227.89000000000001</v>
      </c>
      <c r="H2345" s="3">
        <f>G2345*E2345</f>
        <v>1367.3400000000001</v>
      </c>
      <c r="I2345">
        <v>1</v>
      </c>
      <c r="J2345" t="s">
        <v>4364</v>
      </c>
    </row>
    <row r="2346" spans="1:10" x14ac:dyDescent="0.55000000000000004">
      <c r="A2346" t="s">
        <v>4276</v>
      </c>
      <c r="B2346" t="s">
        <v>4277</v>
      </c>
      <c r="C2346" t="s">
        <v>4278</v>
      </c>
      <c r="D2346" t="s">
        <v>9</v>
      </c>
      <c r="E2346" t="s">
        <v>10</v>
      </c>
      <c r="F2346" t="s">
        <v>11</v>
      </c>
      <c r="G2346" s="3">
        <v>227.89000000000001</v>
      </c>
      <c r="H2346" s="3">
        <f>G2346*E2346</f>
        <v>1367.3400000000001</v>
      </c>
      <c r="I2346">
        <v>1</v>
      </c>
      <c r="J2346" t="s">
        <v>4364</v>
      </c>
    </row>
    <row r="2347" spans="1:10" x14ac:dyDescent="0.55000000000000004">
      <c r="A2347" t="s">
        <v>2698</v>
      </c>
      <c r="B2347" t="s">
        <v>2699</v>
      </c>
      <c r="C2347" t="s">
        <v>75</v>
      </c>
      <c r="D2347" t="s">
        <v>52</v>
      </c>
      <c r="E2347" t="s">
        <v>10</v>
      </c>
      <c r="F2347" t="s">
        <v>11</v>
      </c>
      <c r="G2347" s="3">
        <v>228.93</v>
      </c>
      <c r="H2347" s="3">
        <f>G2347*E2347</f>
        <v>1373.58</v>
      </c>
      <c r="I2347">
        <v>1</v>
      </c>
      <c r="J2347" t="s">
        <v>4364</v>
      </c>
    </row>
    <row r="2348" spans="1:10" x14ac:dyDescent="0.55000000000000004">
      <c r="A2348" t="s">
        <v>2960</v>
      </c>
      <c r="B2348" t="s">
        <v>2961</v>
      </c>
      <c r="C2348" t="s">
        <v>8</v>
      </c>
      <c r="D2348" t="s">
        <v>9</v>
      </c>
      <c r="E2348" t="s">
        <v>10</v>
      </c>
      <c r="F2348" t="s">
        <v>11</v>
      </c>
      <c r="G2348" s="3">
        <v>228.93</v>
      </c>
      <c r="H2348" s="3">
        <f>G2348*E2348</f>
        <v>1373.58</v>
      </c>
      <c r="I2348">
        <v>3</v>
      </c>
      <c r="J2348" t="s">
        <v>4364</v>
      </c>
    </row>
    <row r="2349" spans="1:10" x14ac:dyDescent="0.55000000000000004">
      <c r="A2349" t="s">
        <v>4208</v>
      </c>
      <c r="B2349" t="s">
        <v>4209</v>
      </c>
      <c r="C2349" t="s">
        <v>19</v>
      </c>
      <c r="D2349" t="s">
        <v>9</v>
      </c>
      <c r="E2349" t="s">
        <v>10</v>
      </c>
      <c r="F2349" t="s">
        <v>11</v>
      </c>
      <c r="G2349" s="3">
        <v>228.93</v>
      </c>
      <c r="H2349" s="3">
        <f>G2349*E2349</f>
        <v>1373.58</v>
      </c>
      <c r="I2349">
        <v>1</v>
      </c>
      <c r="J2349" t="s">
        <v>4364</v>
      </c>
    </row>
    <row r="2350" spans="1:10" x14ac:dyDescent="0.55000000000000004">
      <c r="A2350" t="s">
        <v>4174</v>
      </c>
      <c r="B2350" t="s">
        <v>84</v>
      </c>
      <c r="C2350" t="s">
        <v>230</v>
      </c>
      <c r="D2350" t="s">
        <v>20</v>
      </c>
      <c r="E2350" t="s">
        <v>100</v>
      </c>
      <c r="F2350" t="s">
        <v>23</v>
      </c>
      <c r="G2350" s="3">
        <v>229.45000000000002</v>
      </c>
      <c r="H2350" s="3">
        <f>G2350*E2350</f>
        <v>229.45000000000002</v>
      </c>
      <c r="I2350">
        <v>1</v>
      </c>
      <c r="J2350" t="s">
        <v>4364</v>
      </c>
    </row>
    <row r="2351" spans="1:10" x14ac:dyDescent="0.55000000000000004">
      <c r="A2351" t="s">
        <v>3037</v>
      </c>
      <c r="B2351" t="s">
        <v>3038</v>
      </c>
      <c r="C2351" t="s">
        <v>62</v>
      </c>
      <c r="D2351" t="s">
        <v>9</v>
      </c>
      <c r="E2351" t="s">
        <v>10</v>
      </c>
      <c r="F2351" t="s">
        <v>11</v>
      </c>
      <c r="G2351" s="3">
        <v>230.49</v>
      </c>
      <c r="H2351" s="3">
        <f>G2351*E2351</f>
        <v>1382.94</v>
      </c>
      <c r="I2351">
        <v>1</v>
      </c>
      <c r="J2351" t="s">
        <v>4364</v>
      </c>
    </row>
    <row r="2352" spans="1:10" x14ac:dyDescent="0.55000000000000004">
      <c r="A2352" t="s">
        <v>973</v>
      </c>
      <c r="B2352" t="s">
        <v>974</v>
      </c>
      <c r="C2352" t="s">
        <v>34</v>
      </c>
      <c r="D2352" t="s">
        <v>52</v>
      </c>
      <c r="E2352" t="s">
        <v>10</v>
      </c>
      <c r="F2352" t="s">
        <v>11</v>
      </c>
      <c r="G2352" s="3">
        <v>231.79000000000002</v>
      </c>
      <c r="H2352" s="3">
        <f>G2352*E2352</f>
        <v>1390.7400000000002</v>
      </c>
      <c r="I2352">
        <v>1</v>
      </c>
      <c r="J2352" t="s">
        <v>4364</v>
      </c>
    </row>
    <row r="2353" spans="1:10" x14ac:dyDescent="0.55000000000000004">
      <c r="A2353" t="s">
        <v>1700</v>
      </c>
      <c r="B2353" t="s">
        <v>1701</v>
      </c>
      <c r="C2353" t="s">
        <v>37</v>
      </c>
      <c r="D2353" t="s">
        <v>9</v>
      </c>
      <c r="E2353" t="s">
        <v>100</v>
      </c>
      <c r="F2353" t="s">
        <v>11</v>
      </c>
      <c r="G2353" s="3">
        <v>232.57000000000002</v>
      </c>
      <c r="H2353" s="3">
        <f>G2353*E2353</f>
        <v>232.57000000000002</v>
      </c>
      <c r="I2353">
        <v>2</v>
      </c>
      <c r="J2353" t="s">
        <v>4364</v>
      </c>
    </row>
    <row r="2354" spans="1:10" x14ac:dyDescent="0.55000000000000004">
      <c r="A2354" t="s">
        <v>3024</v>
      </c>
      <c r="B2354" t="s">
        <v>3025</v>
      </c>
      <c r="C2354" t="s">
        <v>26</v>
      </c>
      <c r="D2354" t="s">
        <v>52</v>
      </c>
      <c r="E2354" t="s">
        <v>100</v>
      </c>
      <c r="F2354" t="s">
        <v>23</v>
      </c>
      <c r="G2354" s="3">
        <v>232.57000000000002</v>
      </c>
      <c r="H2354" s="3">
        <f>G2354*E2354</f>
        <v>232.57000000000002</v>
      </c>
      <c r="I2354">
        <v>6</v>
      </c>
      <c r="J2354" t="s">
        <v>4364</v>
      </c>
    </row>
    <row r="2355" spans="1:10" x14ac:dyDescent="0.55000000000000004">
      <c r="A2355" t="s">
        <v>668</v>
      </c>
      <c r="B2355" t="s">
        <v>669</v>
      </c>
      <c r="C2355" t="s">
        <v>42</v>
      </c>
      <c r="D2355" t="s">
        <v>9</v>
      </c>
      <c r="E2355" t="s">
        <v>10</v>
      </c>
      <c r="F2355" t="s">
        <v>11</v>
      </c>
      <c r="G2355" s="3">
        <v>233.09000000000003</v>
      </c>
      <c r="H2355" s="3">
        <f>G2355*E2355</f>
        <v>1398.5400000000002</v>
      </c>
      <c r="I2355">
        <v>1</v>
      </c>
      <c r="J2355" t="s">
        <v>4364</v>
      </c>
    </row>
    <row r="2356" spans="1:10" x14ac:dyDescent="0.55000000000000004">
      <c r="A2356" t="s">
        <v>1885</v>
      </c>
      <c r="B2356" t="s">
        <v>1882</v>
      </c>
      <c r="C2356" t="s">
        <v>8</v>
      </c>
      <c r="D2356" t="s">
        <v>9</v>
      </c>
      <c r="E2356" t="s">
        <v>63</v>
      </c>
      <c r="F2356" t="s">
        <v>23</v>
      </c>
      <c r="G2356" s="3">
        <v>233.09000000000003</v>
      </c>
      <c r="H2356" s="3">
        <f>G2356*E2356</f>
        <v>699.2700000000001</v>
      </c>
      <c r="I2356">
        <v>5</v>
      </c>
      <c r="J2356" t="s">
        <v>4364</v>
      </c>
    </row>
    <row r="2357" spans="1:10" x14ac:dyDescent="0.55000000000000004">
      <c r="A2357" t="s">
        <v>932</v>
      </c>
      <c r="B2357" t="s">
        <v>124</v>
      </c>
      <c r="C2357" t="s">
        <v>85</v>
      </c>
      <c r="D2357" t="s">
        <v>9</v>
      </c>
      <c r="E2357" t="s">
        <v>10</v>
      </c>
      <c r="F2357" t="s">
        <v>11</v>
      </c>
      <c r="G2357" s="3">
        <v>234</v>
      </c>
      <c r="H2357" s="3">
        <f>G2357*E2357</f>
        <v>1404</v>
      </c>
      <c r="I2357">
        <v>1</v>
      </c>
      <c r="J2357" t="s">
        <v>4364</v>
      </c>
    </row>
    <row r="2358" spans="1:10" x14ac:dyDescent="0.55000000000000004">
      <c r="A2358" t="s">
        <v>1435</v>
      </c>
      <c r="B2358" t="s">
        <v>1436</v>
      </c>
      <c r="C2358" t="s">
        <v>19</v>
      </c>
      <c r="D2358" t="s">
        <v>9</v>
      </c>
      <c r="E2358" t="s">
        <v>63</v>
      </c>
      <c r="F2358" t="s">
        <v>11</v>
      </c>
      <c r="G2358" s="3">
        <v>234.52</v>
      </c>
      <c r="H2358" s="3">
        <f>G2358*E2358</f>
        <v>703.56000000000006</v>
      </c>
      <c r="I2358">
        <v>10</v>
      </c>
      <c r="J2358" t="s">
        <v>4364</v>
      </c>
    </row>
    <row r="2359" spans="1:10" x14ac:dyDescent="0.55000000000000004">
      <c r="A2359" t="s">
        <v>778</v>
      </c>
      <c r="B2359" t="s">
        <v>779</v>
      </c>
      <c r="C2359" t="s">
        <v>48</v>
      </c>
      <c r="D2359" t="s">
        <v>9</v>
      </c>
      <c r="E2359" t="s">
        <v>10</v>
      </c>
      <c r="F2359" t="s">
        <v>11</v>
      </c>
      <c r="G2359" s="3">
        <v>236.85999999999999</v>
      </c>
      <c r="H2359" s="3">
        <f>G2359*E2359</f>
        <v>1421.1599999999999</v>
      </c>
      <c r="I2359">
        <v>1</v>
      </c>
      <c r="J2359" t="s">
        <v>4364</v>
      </c>
    </row>
    <row r="2360" spans="1:10" x14ac:dyDescent="0.55000000000000004">
      <c r="A2360" t="s">
        <v>2107</v>
      </c>
      <c r="B2360" t="s">
        <v>2108</v>
      </c>
      <c r="C2360" t="s">
        <v>120</v>
      </c>
      <c r="D2360" t="s">
        <v>15</v>
      </c>
      <c r="E2360" t="s">
        <v>100</v>
      </c>
      <c r="F2360" t="s">
        <v>11</v>
      </c>
      <c r="G2360" s="3">
        <v>237.12</v>
      </c>
      <c r="H2360" s="3">
        <f>G2360*E2360</f>
        <v>237.12</v>
      </c>
      <c r="I2360">
        <v>4</v>
      </c>
      <c r="J2360" t="s">
        <v>4364</v>
      </c>
    </row>
    <row r="2361" spans="1:10" x14ac:dyDescent="0.55000000000000004">
      <c r="A2361" t="s">
        <v>987</v>
      </c>
      <c r="B2361" t="s">
        <v>988</v>
      </c>
      <c r="C2361" t="s">
        <v>26</v>
      </c>
      <c r="D2361" t="s">
        <v>9</v>
      </c>
      <c r="E2361" t="s">
        <v>10</v>
      </c>
      <c r="F2361" t="s">
        <v>11</v>
      </c>
      <c r="G2361" s="3">
        <v>238.55</v>
      </c>
      <c r="H2361" s="3">
        <f>G2361*E2361</f>
        <v>1431.3000000000002</v>
      </c>
      <c r="I2361">
        <v>1</v>
      </c>
      <c r="J2361" t="s">
        <v>4364</v>
      </c>
    </row>
    <row r="2362" spans="1:10" x14ac:dyDescent="0.55000000000000004">
      <c r="A2362" t="s">
        <v>2133</v>
      </c>
      <c r="B2362" t="s">
        <v>2134</v>
      </c>
      <c r="C2362" t="s">
        <v>55</v>
      </c>
      <c r="D2362" t="s">
        <v>9</v>
      </c>
      <c r="E2362" t="s">
        <v>63</v>
      </c>
      <c r="F2362" t="s">
        <v>11</v>
      </c>
      <c r="G2362" s="3">
        <v>238.55</v>
      </c>
      <c r="H2362" s="3">
        <f>G2362*E2362</f>
        <v>715.65000000000009</v>
      </c>
      <c r="I2362">
        <v>1</v>
      </c>
      <c r="J2362" t="s">
        <v>4364</v>
      </c>
    </row>
    <row r="2363" spans="1:10" x14ac:dyDescent="0.55000000000000004">
      <c r="A2363" t="s">
        <v>1053</v>
      </c>
      <c r="B2363" t="s">
        <v>1054</v>
      </c>
      <c r="C2363" t="s">
        <v>556</v>
      </c>
      <c r="D2363" t="s">
        <v>52</v>
      </c>
      <c r="E2363" t="s">
        <v>63</v>
      </c>
      <c r="F2363" t="s">
        <v>11</v>
      </c>
      <c r="G2363" s="3">
        <v>239.59000000000003</v>
      </c>
      <c r="H2363" s="3">
        <f>G2363*E2363</f>
        <v>718.7700000000001</v>
      </c>
      <c r="I2363">
        <v>3</v>
      </c>
      <c r="J2363" t="s">
        <v>4364</v>
      </c>
    </row>
    <row r="2364" spans="1:10" x14ac:dyDescent="0.55000000000000004">
      <c r="A2364" t="s">
        <v>397</v>
      </c>
      <c r="B2364" t="s">
        <v>398</v>
      </c>
      <c r="C2364" t="s">
        <v>19</v>
      </c>
      <c r="D2364" t="s">
        <v>9</v>
      </c>
      <c r="E2364" t="s">
        <v>399</v>
      </c>
      <c r="F2364" t="s">
        <v>11</v>
      </c>
      <c r="G2364" s="3">
        <v>239.72000000000003</v>
      </c>
      <c r="H2364" s="3">
        <f>G2364*E2364</f>
        <v>958.88000000000011</v>
      </c>
      <c r="I2364">
        <v>1</v>
      </c>
      <c r="J2364" t="s">
        <v>4364</v>
      </c>
    </row>
    <row r="2365" spans="1:10" x14ac:dyDescent="0.55000000000000004">
      <c r="A2365" t="s">
        <v>1783</v>
      </c>
      <c r="B2365" t="s">
        <v>1647</v>
      </c>
      <c r="C2365" t="s">
        <v>29</v>
      </c>
      <c r="D2365" t="s">
        <v>9</v>
      </c>
      <c r="E2365" t="s">
        <v>10</v>
      </c>
      <c r="F2365" t="s">
        <v>11</v>
      </c>
      <c r="G2365" s="3">
        <v>239.85</v>
      </c>
      <c r="H2365" s="3">
        <f>G2365*E2365</f>
        <v>1439.1</v>
      </c>
      <c r="I2365">
        <v>1</v>
      </c>
      <c r="J2365" t="s">
        <v>4364</v>
      </c>
    </row>
    <row r="2366" spans="1:10" x14ac:dyDescent="0.55000000000000004">
      <c r="A2366" t="s">
        <v>2220</v>
      </c>
      <c r="B2366" t="s">
        <v>2221</v>
      </c>
      <c r="C2366" t="s">
        <v>75</v>
      </c>
      <c r="D2366" t="s">
        <v>20</v>
      </c>
      <c r="E2366" t="s">
        <v>10</v>
      </c>
      <c r="F2366" t="s">
        <v>11</v>
      </c>
      <c r="G2366" s="3">
        <v>239.85</v>
      </c>
      <c r="H2366" s="3">
        <f>G2366*E2366</f>
        <v>1439.1</v>
      </c>
      <c r="I2366">
        <v>3</v>
      </c>
      <c r="J2366" t="s">
        <v>4364</v>
      </c>
    </row>
    <row r="2367" spans="1:10" x14ac:dyDescent="0.55000000000000004">
      <c r="A2367" t="s">
        <v>2350</v>
      </c>
      <c r="B2367" t="s">
        <v>2349</v>
      </c>
      <c r="C2367" t="s">
        <v>164</v>
      </c>
      <c r="D2367" t="s">
        <v>52</v>
      </c>
      <c r="E2367" t="s">
        <v>10</v>
      </c>
      <c r="F2367" t="s">
        <v>11</v>
      </c>
      <c r="G2367" s="3">
        <v>239.85</v>
      </c>
      <c r="H2367" s="3">
        <f>G2367*E2367</f>
        <v>1439.1</v>
      </c>
      <c r="I2367">
        <v>1</v>
      </c>
      <c r="J2367" t="s">
        <v>4364</v>
      </c>
    </row>
    <row r="2368" spans="1:10" x14ac:dyDescent="0.55000000000000004">
      <c r="A2368" t="s">
        <v>2596</v>
      </c>
      <c r="B2368" t="s">
        <v>2597</v>
      </c>
      <c r="C2368" t="s">
        <v>19</v>
      </c>
      <c r="D2368" t="s">
        <v>9</v>
      </c>
      <c r="E2368" t="s">
        <v>10</v>
      </c>
      <c r="F2368" t="s">
        <v>11</v>
      </c>
      <c r="G2368" s="3">
        <v>239.85</v>
      </c>
      <c r="H2368" s="3">
        <f>G2368*E2368</f>
        <v>1439.1</v>
      </c>
      <c r="I2368">
        <v>4</v>
      </c>
      <c r="J2368" t="s">
        <v>4364</v>
      </c>
    </row>
    <row r="2369" spans="1:10" x14ac:dyDescent="0.55000000000000004">
      <c r="A2369" t="s">
        <v>3341</v>
      </c>
      <c r="B2369" t="s">
        <v>962</v>
      </c>
      <c r="C2369" t="s">
        <v>3342</v>
      </c>
      <c r="D2369" t="s">
        <v>20</v>
      </c>
      <c r="E2369" t="s">
        <v>10</v>
      </c>
      <c r="F2369" t="s">
        <v>11</v>
      </c>
      <c r="G2369" s="3">
        <v>239.85</v>
      </c>
      <c r="H2369" s="3">
        <f>G2369*E2369</f>
        <v>1439.1</v>
      </c>
      <c r="I2369">
        <v>2</v>
      </c>
      <c r="J2369" t="s">
        <v>4364</v>
      </c>
    </row>
    <row r="2370" spans="1:10" x14ac:dyDescent="0.55000000000000004">
      <c r="A2370" t="s">
        <v>1285</v>
      </c>
      <c r="B2370" t="s">
        <v>1284</v>
      </c>
      <c r="C2370" t="s">
        <v>75</v>
      </c>
      <c r="D2370" t="s">
        <v>15</v>
      </c>
      <c r="E2370" t="s">
        <v>100</v>
      </c>
      <c r="F2370" t="s">
        <v>746</v>
      </c>
      <c r="G2370" s="3">
        <v>240.10999999999999</v>
      </c>
      <c r="H2370" s="3">
        <f>G2370*E2370</f>
        <v>240.10999999999999</v>
      </c>
      <c r="I2370">
        <v>3</v>
      </c>
      <c r="J2370" t="s">
        <v>4364</v>
      </c>
    </row>
    <row r="2371" spans="1:10" x14ac:dyDescent="0.55000000000000004">
      <c r="A2371" t="s">
        <v>774</v>
      </c>
      <c r="B2371" t="s">
        <v>775</v>
      </c>
      <c r="C2371" t="s">
        <v>42</v>
      </c>
      <c r="D2371" t="s">
        <v>9</v>
      </c>
      <c r="E2371" t="s">
        <v>10</v>
      </c>
      <c r="F2371" t="s">
        <v>11</v>
      </c>
      <c r="G2371" s="3">
        <v>240.63</v>
      </c>
      <c r="H2371" s="3">
        <f>G2371*E2371</f>
        <v>1443.78</v>
      </c>
      <c r="I2371">
        <v>1</v>
      </c>
      <c r="J2371" t="s">
        <v>4364</v>
      </c>
    </row>
    <row r="2372" spans="1:10" x14ac:dyDescent="0.55000000000000004">
      <c r="A2372" t="s">
        <v>2624</v>
      </c>
      <c r="B2372" t="s">
        <v>2625</v>
      </c>
      <c r="C2372" t="s">
        <v>19</v>
      </c>
      <c r="D2372" t="s">
        <v>9</v>
      </c>
      <c r="E2372" t="s">
        <v>10</v>
      </c>
      <c r="F2372" t="s">
        <v>11</v>
      </c>
      <c r="G2372" s="3">
        <v>240.63</v>
      </c>
      <c r="H2372" s="3">
        <f>G2372*E2372</f>
        <v>1443.78</v>
      </c>
      <c r="I2372">
        <v>1</v>
      </c>
      <c r="J2372" t="s">
        <v>4364</v>
      </c>
    </row>
    <row r="2373" spans="1:10" x14ac:dyDescent="0.55000000000000004">
      <c r="A2373" t="s">
        <v>326</v>
      </c>
      <c r="B2373" t="s">
        <v>327</v>
      </c>
      <c r="C2373" t="s">
        <v>62</v>
      </c>
      <c r="D2373" t="s">
        <v>9</v>
      </c>
      <c r="E2373" t="s">
        <v>63</v>
      </c>
      <c r="F2373" t="s">
        <v>11</v>
      </c>
      <c r="G2373" s="3">
        <v>243.1</v>
      </c>
      <c r="H2373" s="3">
        <f>G2373*E2373</f>
        <v>729.3</v>
      </c>
      <c r="I2373">
        <v>1</v>
      </c>
      <c r="J2373" t="s">
        <v>4364</v>
      </c>
    </row>
    <row r="2374" spans="1:10" x14ac:dyDescent="0.55000000000000004">
      <c r="A2374" t="s">
        <v>328</v>
      </c>
      <c r="B2374" t="s">
        <v>327</v>
      </c>
      <c r="C2374" t="s">
        <v>19</v>
      </c>
      <c r="D2374" t="s">
        <v>9</v>
      </c>
      <c r="E2374" t="s">
        <v>63</v>
      </c>
      <c r="F2374" t="s">
        <v>11</v>
      </c>
      <c r="G2374" s="3">
        <v>243.1</v>
      </c>
      <c r="H2374" s="3">
        <f>G2374*E2374</f>
        <v>729.3</v>
      </c>
      <c r="I2374">
        <v>1</v>
      </c>
      <c r="J2374" t="s">
        <v>4364</v>
      </c>
    </row>
    <row r="2375" spans="1:10" x14ac:dyDescent="0.55000000000000004">
      <c r="A2375" t="s">
        <v>1141</v>
      </c>
      <c r="B2375" t="s">
        <v>327</v>
      </c>
      <c r="C2375" t="s">
        <v>37</v>
      </c>
      <c r="D2375" t="s">
        <v>9</v>
      </c>
      <c r="E2375" t="s">
        <v>10</v>
      </c>
      <c r="F2375" t="s">
        <v>11</v>
      </c>
      <c r="G2375" s="3">
        <v>243.1</v>
      </c>
      <c r="H2375" s="3">
        <f>G2375*E2375</f>
        <v>1458.6</v>
      </c>
      <c r="I2375">
        <v>1</v>
      </c>
      <c r="J2375" t="s">
        <v>4364</v>
      </c>
    </row>
    <row r="2376" spans="1:10" x14ac:dyDescent="0.55000000000000004">
      <c r="A2376" t="s">
        <v>1580</v>
      </c>
      <c r="B2376" t="s">
        <v>1581</v>
      </c>
      <c r="C2376" t="s">
        <v>75</v>
      </c>
      <c r="D2376" t="s">
        <v>9</v>
      </c>
      <c r="E2376" t="s">
        <v>63</v>
      </c>
      <c r="F2376" t="s">
        <v>11</v>
      </c>
      <c r="G2376" s="3">
        <v>246.22000000000003</v>
      </c>
      <c r="H2376" s="3">
        <f>G2376*E2376</f>
        <v>738.66000000000008</v>
      </c>
      <c r="I2376">
        <v>5</v>
      </c>
      <c r="J2376" t="s">
        <v>4364</v>
      </c>
    </row>
    <row r="2377" spans="1:10" x14ac:dyDescent="0.55000000000000004">
      <c r="A2377" t="s">
        <v>1077</v>
      </c>
      <c r="B2377" t="s">
        <v>1078</v>
      </c>
      <c r="C2377" t="s">
        <v>55</v>
      </c>
      <c r="D2377" t="s">
        <v>9</v>
      </c>
      <c r="E2377" t="s">
        <v>10</v>
      </c>
      <c r="F2377" t="s">
        <v>11</v>
      </c>
      <c r="G2377" s="3">
        <v>246.48</v>
      </c>
      <c r="H2377" s="3">
        <f>G2377*E2377</f>
        <v>1478.8799999999999</v>
      </c>
      <c r="I2377">
        <v>1</v>
      </c>
      <c r="J2377" t="s">
        <v>4364</v>
      </c>
    </row>
    <row r="2378" spans="1:10" x14ac:dyDescent="0.55000000000000004">
      <c r="A2378" t="s">
        <v>1646</v>
      </c>
      <c r="B2378" t="s">
        <v>1647</v>
      </c>
      <c r="C2378" t="s">
        <v>48</v>
      </c>
      <c r="D2378" t="s">
        <v>9</v>
      </c>
      <c r="E2378" t="s">
        <v>10</v>
      </c>
      <c r="F2378" t="s">
        <v>11</v>
      </c>
      <c r="G2378" s="3">
        <v>246.48</v>
      </c>
      <c r="H2378" s="3">
        <f>G2378*E2378</f>
        <v>1478.8799999999999</v>
      </c>
      <c r="I2378">
        <v>5</v>
      </c>
      <c r="J2378" t="s">
        <v>4364</v>
      </c>
    </row>
    <row r="2379" spans="1:10" x14ac:dyDescent="0.55000000000000004">
      <c r="A2379" t="s">
        <v>2131</v>
      </c>
      <c r="B2379" t="s">
        <v>2132</v>
      </c>
      <c r="C2379" t="s">
        <v>48</v>
      </c>
      <c r="D2379" t="s">
        <v>20</v>
      </c>
      <c r="E2379" t="s">
        <v>10</v>
      </c>
      <c r="F2379" t="s">
        <v>23</v>
      </c>
      <c r="G2379" s="3">
        <v>246.48</v>
      </c>
      <c r="H2379" s="3">
        <f>G2379*E2379</f>
        <v>1478.8799999999999</v>
      </c>
      <c r="I2379">
        <v>3</v>
      </c>
      <c r="J2379" t="s">
        <v>4364</v>
      </c>
    </row>
    <row r="2380" spans="1:10" x14ac:dyDescent="0.55000000000000004">
      <c r="A2380" t="s">
        <v>4299</v>
      </c>
      <c r="B2380" t="s">
        <v>4300</v>
      </c>
      <c r="C2380" t="s">
        <v>26</v>
      </c>
      <c r="D2380" t="s">
        <v>20</v>
      </c>
      <c r="E2380" t="s">
        <v>16</v>
      </c>
      <c r="F2380" t="s">
        <v>11</v>
      </c>
      <c r="G2380" s="3">
        <v>247</v>
      </c>
      <c r="H2380" s="3">
        <f>G2380*E2380</f>
        <v>2964</v>
      </c>
      <c r="I2380">
        <v>1</v>
      </c>
      <c r="J2380" t="s">
        <v>4364</v>
      </c>
    </row>
    <row r="2381" spans="1:10" x14ac:dyDescent="0.55000000000000004">
      <c r="A2381" t="s">
        <v>2991</v>
      </c>
      <c r="B2381" t="s">
        <v>2992</v>
      </c>
      <c r="C2381" t="s">
        <v>19</v>
      </c>
      <c r="D2381" t="s">
        <v>15</v>
      </c>
      <c r="E2381" t="s">
        <v>100</v>
      </c>
      <c r="F2381" t="s">
        <v>746</v>
      </c>
      <c r="G2381" s="3">
        <v>247.78</v>
      </c>
      <c r="H2381" s="3">
        <f>G2381*E2381</f>
        <v>247.78</v>
      </c>
      <c r="I2381">
        <v>2</v>
      </c>
      <c r="J2381" t="s">
        <v>4364</v>
      </c>
    </row>
    <row r="2382" spans="1:10" x14ac:dyDescent="0.55000000000000004">
      <c r="A2382" t="s">
        <v>905</v>
      </c>
      <c r="B2382" t="s">
        <v>906</v>
      </c>
      <c r="C2382" t="s">
        <v>62</v>
      </c>
      <c r="D2382" t="s">
        <v>9</v>
      </c>
      <c r="E2382" t="s">
        <v>63</v>
      </c>
      <c r="F2382" t="s">
        <v>11</v>
      </c>
      <c r="G2382" s="3">
        <v>248.17000000000002</v>
      </c>
      <c r="H2382" s="3">
        <f>G2382*E2382</f>
        <v>744.51</v>
      </c>
      <c r="I2382">
        <v>1</v>
      </c>
      <c r="J2382" t="s">
        <v>4364</v>
      </c>
    </row>
    <row r="2383" spans="1:10" x14ac:dyDescent="0.55000000000000004">
      <c r="A2383" t="s">
        <v>1011</v>
      </c>
      <c r="B2383" t="s">
        <v>1012</v>
      </c>
      <c r="C2383" t="s">
        <v>19</v>
      </c>
      <c r="D2383" t="s">
        <v>9</v>
      </c>
      <c r="E2383" t="s">
        <v>63</v>
      </c>
      <c r="F2383" t="s">
        <v>23</v>
      </c>
      <c r="G2383" s="3">
        <v>248.17000000000002</v>
      </c>
      <c r="H2383" s="3">
        <f>G2383*E2383</f>
        <v>744.51</v>
      </c>
      <c r="I2383">
        <v>1</v>
      </c>
      <c r="J2383" t="s">
        <v>4364</v>
      </c>
    </row>
    <row r="2384" spans="1:10" x14ac:dyDescent="0.55000000000000004">
      <c r="A2384" t="s">
        <v>346</v>
      </c>
      <c r="B2384" t="s">
        <v>347</v>
      </c>
      <c r="C2384" t="s">
        <v>164</v>
      </c>
      <c r="D2384" t="s">
        <v>52</v>
      </c>
      <c r="E2384" t="s">
        <v>10</v>
      </c>
      <c r="F2384" t="s">
        <v>11</v>
      </c>
      <c r="G2384" s="3">
        <v>248.69000000000003</v>
      </c>
      <c r="H2384" s="3">
        <f>G2384*E2384</f>
        <v>1492.14</v>
      </c>
      <c r="I2384">
        <v>1</v>
      </c>
      <c r="J2384" t="s">
        <v>4364</v>
      </c>
    </row>
    <row r="2385" spans="1:10" x14ac:dyDescent="0.55000000000000004">
      <c r="A2385" t="s">
        <v>4070</v>
      </c>
      <c r="B2385" t="s">
        <v>163</v>
      </c>
      <c r="C2385" t="s">
        <v>85</v>
      </c>
      <c r="D2385" t="s">
        <v>15</v>
      </c>
      <c r="E2385" t="s">
        <v>10</v>
      </c>
      <c r="F2385" t="s">
        <v>11</v>
      </c>
      <c r="G2385" s="3">
        <v>248.95000000000002</v>
      </c>
      <c r="H2385" s="3">
        <f>G2385*E2385</f>
        <v>1493.7</v>
      </c>
      <c r="I2385">
        <v>6</v>
      </c>
      <c r="J2385" t="s">
        <v>4364</v>
      </c>
    </row>
    <row r="2386" spans="1:10" x14ac:dyDescent="0.55000000000000004">
      <c r="A2386" t="s">
        <v>509</v>
      </c>
      <c r="B2386" t="s">
        <v>510</v>
      </c>
      <c r="C2386" t="s">
        <v>29</v>
      </c>
      <c r="D2386" t="s">
        <v>9</v>
      </c>
      <c r="E2386" t="s">
        <v>10</v>
      </c>
      <c r="F2386" t="s">
        <v>11</v>
      </c>
      <c r="G2386" s="3">
        <v>250.77</v>
      </c>
      <c r="H2386" s="3">
        <f>G2386*E2386</f>
        <v>1504.6200000000001</v>
      </c>
      <c r="I2386">
        <v>1</v>
      </c>
      <c r="J2386" t="s">
        <v>4364</v>
      </c>
    </row>
    <row r="2387" spans="1:10" x14ac:dyDescent="0.55000000000000004">
      <c r="A2387" t="s">
        <v>700</v>
      </c>
      <c r="B2387" t="s">
        <v>701</v>
      </c>
      <c r="C2387" t="s">
        <v>34</v>
      </c>
      <c r="D2387" t="s">
        <v>9</v>
      </c>
      <c r="E2387" t="s">
        <v>10</v>
      </c>
      <c r="F2387" t="s">
        <v>11</v>
      </c>
      <c r="G2387" s="3">
        <v>250.77</v>
      </c>
      <c r="H2387" s="3">
        <f>G2387*E2387</f>
        <v>1504.6200000000001</v>
      </c>
      <c r="I2387">
        <v>2</v>
      </c>
      <c r="J2387" t="s">
        <v>4364</v>
      </c>
    </row>
    <row r="2388" spans="1:10" x14ac:dyDescent="0.55000000000000004">
      <c r="A2388" t="s">
        <v>844</v>
      </c>
      <c r="B2388" t="s">
        <v>843</v>
      </c>
      <c r="C2388" t="s">
        <v>42</v>
      </c>
      <c r="D2388" t="s">
        <v>9</v>
      </c>
      <c r="E2388" t="s">
        <v>10</v>
      </c>
      <c r="F2388" t="s">
        <v>11</v>
      </c>
      <c r="G2388" s="3">
        <v>250.77</v>
      </c>
      <c r="H2388" s="3">
        <f>G2388*E2388</f>
        <v>1504.6200000000001</v>
      </c>
      <c r="I2388">
        <v>1</v>
      </c>
      <c r="J2388" t="s">
        <v>4364</v>
      </c>
    </row>
    <row r="2389" spans="1:10" x14ac:dyDescent="0.55000000000000004">
      <c r="A2389" t="s">
        <v>1532</v>
      </c>
      <c r="B2389" t="s">
        <v>535</v>
      </c>
      <c r="C2389" t="s">
        <v>14</v>
      </c>
      <c r="D2389" t="s">
        <v>15</v>
      </c>
      <c r="E2389" t="s">
        <v>100</v>
      </c>
      <c r="F2389" t="s">
        <v>391</v>
      </c>
      <c r="G2389" s="3">
        <v>250.77</v>
      </c>
      <c r="H2389" s="3">
        <f>G2389*E2389</f>
        <v>250.77</v>
      </c>
      <c r="I2389">
        <v>5</v>
      </c>
      <c r="J2389" t="s">
        <v>4364</v>
      </c>
    </row>
    <row r="2390" spans="1:10" x14ac:dyDescent="0.55000000000000004">
      <c r="A2390" t="s">
        <v>2099</v>
      </c>
      <c r="B2390" t="s">
        <v>1060</v>
      </c>
      <c r="C2390" t="s">
        <v>230</v>
      </c>
      <c r="D2390" t="s">
        <v>52</v>
      </c>
      <c r="E2390" t="s">
        <v>63</v>
      </c>
      <c r="F2390" t="s">
        <v>11</v>
      </c>
      <c r="G2390" s="3">
        <v>250.77</v>
      </c>
      <c r="H2390" s="3">
        <f>G2390*E2390</f>
        <v>752.31000000000006</v>
      </c>
      <c r="I2390">
        <v>1</v>
      </c>
      <c r="J2390" t="s">
        <v>4364</v>
      </c>
    </row>
    <row r="2391" spans="1:10" x14ac:dyDescent="0.55000000000000004">
      <c r="A2391" t="s">
        <v>719</v>
      </c>
      <c r="B2391" t="s">
        <v>277</v>
      </c>
      <c r="C2391" t="s">
        <v>75</v>
      </c>
      <c r="D2391" t="s">
        <v>20</v>
      </c>
      <c r="E2391" t="s">
        <v>10</v>
      </c>
      <c r="F2391" t="s">
        <v>11</v>
      </c>
      <c r="G2391" s="3">
        <v>251.81</v>
      </c>
      <c r="H2391" s="3">
        <f>G2391*E2391</f>
        <v>1510.8600000000001</v>
      </c>
      <c r="I2391">
        <v>3</v>
      </c>
      <c r="J2391" t="s">
        <v>4364</v>
      </c>
    </row>
    <row r="2392" spans="1:10" x14ac:dyDescent="0.55000000000000004">
      <c r="A2392" t="s">
        <v>2518</v>
      </c>
      <c r="B2392" t="s">
        <v>2519</v>
      </c>
      <c r="C2392" t="s">
        <v>48</v>
      </c>
      <c r="D2392" t="s">
        <v>15</v>
      </c>
      <c r="E2392" t="s">
        <v>10</v>
      </c>
      <c r="F2392" t="s">
        <v>11</v>
      </c>
      <c r="G2392" s="3">
        <v>252.07000000000002</v>
      </c>
      <c r="H2392" s="3">
        <f>G2392*E2392</f>
        <v>1512.42</v>
      </c>
      <c r="I2392">
        <v>1</v>
      </c>
      <c r="J2392" t="s">
        <v>4364</v>
      </c>
    </row>
    <row r="2393" spans="1:10" x14ac:dyDescent="0.55000000000000004">
      <c r="A2393" t="s">
        <v>2448</v>
      </c>
      <c r="B2393" t="s">
        <v>2449</v>
      </c>
      <c r="C2393" t="s">
        <v>34</v>
      </c>
      <c r="D2393" t="s">
        <v>9</v>
      </c>
      <c r="E2393" t="s">
        <v>16</v>
      </c>
      <c r="F2393" t="s">
        <v>11</v>
      </c>
      <c r="G2393" s="3">
        <v>252.98</v>
      </c>
      <c r="H2393" s="3">
        <f>G2393*E2393</f>
        <v>3035.7599999999998</v>
      </c>
      <c r="I2393">
        <v>1</v>
      </c>
      <c r="J2393" t="s">
        <v>4364</v>
      </c>
    </row>
    <row r="2394" spans="1:10" x14ac:dyDescent="0.55000000000000004">
      <c r="A2394" t="s">
        <v>2619</v>
      </c>
      <c r="B2394" t="s">
        <v>644</v>
      </c>
      <c r="C2394" t="s">
        <v>75</v>
      </c>
      <c r="D2394" t="s">
        <v>9</v>
      </c>
      <c r="E2394" t="s">
        <v>10</v>
      </c>
      <c r="F2394" t="s">
        <v>11</v>
      </c>
      <c r="G2394" s="3">
        <v>252.98</v>
      </c>
      <c r="H2394" s="3">
        <f>G2394*E2394</f>
        <v>1517.8799999999999</v>
      </c>
      <c r="I2394">
        <v>2</v>
      </c>
      <c r="J2394" t="s">
        <v>4364</v>
      </c>
    </row>
    <row r="2395" spans="1:10" x14ac:dyDescent="0.55000000000000004">
      <c r="A2395" t="s">
        <v>3898</v>
      </c>
      <c r="B2395" t="s">
        <v>3467</v>
      </c>
      <c r="C2395" t="s">
        <v>48</v>
      </c>
      <c r="D2395" t="s">
        <v>9</v>
      </c>
      <c r="E2395" t="s">
        <v>10</v>
      </c>
      <c r="F2395" t="s">
        <v>11</v>
      </c>
      <c r="G2395" s="3">
        <v>252.98</v>
      </c>
      <c r="H2395" s="3">
        <f>G2395*E2395</f>
        <v>1517.8799999999999</v>
      </c>
      <c r="I2395">
        <v>2</v>
      </c>
      <c r="J2395" t="s">
        <v>4364</v>
      </c>
    </row>
    <row r="2396" spans="1:10" x14ac:dyDescent="0.55000000000000004">
      <c r="A2396" t="s">
        <v>134</v>
      </c>
      <c r="B2396" t="s">
        <v>135</v>
      </c>
      <c r="C2396" t="s">
        <v>136</v>
      </c>
      <c r="D2396" t="s">
        <v>52</v>
      </c>
      <c r="E2396" t="s">
        <v>10</v>
      </c>
      <c r="F2396" t="s">
        <v>11</v>
      </c>
      <c r="G2396" s="3">
        <v>253.24000000000004</v>
      </c>
      <c r="H2396" s="3">
        <f>G2396*E2396</f>
        <v>1519.4400000000003</v>
      </c>
      <c r="I2396">
        <v>2</v>
      </c>
      <c r="J2396" t="s">
        <v>4364</v>
      </c>
    </row>
    <row r="2397" spans="1:10" x14ac:dyDescent="0.55000000000000004">
      <c r="A2397" t="s">
        <v>235</v>
      </c>
      <c r="B2397" t="s">
        <v>236</v>
      </c>
      <c r="C2397" t="s">
        <v>37</v>
      </c>
      <c r="D2397" t="s">
        <v>9</v>
      </c>
      <c r="E2397" t="s">
        <v>10</v>
      </c>
      <c r="F2397" t="s">
        <v>11</v>
      </c>
      <c r="G2397" s="3">
        <v>253.24000000000004</v>
      </c>
      <c r="H2397" s="3">
        <f>G2397*E2397</f>
        <v>1519.4400000000003</v>
      </c>
      <c r="I2397">
        <v>1</v>
      </c>
      <c r="J2397" t="s">
        <v>4364</v>
      </c>
    </row>
    <row r="2398" spans="1:10" x14ac:dyDescent="0.55000000000000004">
      <c r="A2398" t="s">
        <v>685</v>
      </c>
      <c r="B2398" t="s">
        <v>686</v>
      </c>
      <c r="C2398" t="s">
        <v>37</v>
      </c>
      <c r="D2398" t="s">
        <v>9</v>
      </c>
      <c r="E2398" t="s">
        <v>10</v>
      </c>
      <c r="F2398" t="s">
        <v>11</v>
      </c>
      <c r="G2398" s="3">
        <v>253.24000000000004</v>
      </c>
      <c r="H2398" s="3">
        <f>G2398*E2398</f>
        <v>1519.4400000000003</v>
      </c>
      <c r="I2398">
        <v>1</v>
      </c>
      <c r="J2398" t="s">
        <v>4364</v>
      </c>
    </row>
    <row r="2399" spans="1:10" x14ac:dyDescent="0.55000000000000004">
      <c r="A2399" t="s">
        <v>1883</v>
      </c>
      <c r="B2399" t="s">
        <v>1882</v>
      </c>
      <c r="C2399" t="s">
        <v>37</v>
      </c>
      <c r="D2399" t="s">
        <v>9</v>
      </c>
      <c r="E2399" t="s">
        <v>63</v>
      </c>
      <c r="F2399" t="s">
        <v>23</v>
      </c>
      <c r="G2399" s="3">
        <v>253.24000000000004</v>
      </c>
      <c r="H2399" s="3">
        <f>G2399*E2399</f>
        <v>759.72000000000014</v>
      </c>
      <c r="I2399">
        <v>5</v>
      </c>
      <c r="J2399" t="s">
        <v>4364</v>
      </c>
    </row>
    <row r="2400" spans="1:10" x14ac:dyDescent="0.55000000000000004">
      <c r="A2400" t="s">
        <v>2229</v>
      </c>
      <c r="B2400" t="s">
        <v>1012</v>
      </c>
      <c r="C2400" t="s">
        <v>62</v>
      </c>
      <c r="D2400" t="s">
        <v>9</v>
      </c>
      <c r="E2400" t="s">
        <v>63</v>
      </c>
      <c r="F2400" t="s">
        <v>23</v>
      </c>
      <c r="G2400" s="3">
        <v>253.24000000000004</v>
      </c>
      <c r="H2400" s="3">
        <f>G2400*E2400</f>
        <v>759.72000000000014</v>
      </c>
      <c r="I2400">
        <v>1</v>
      </c>
      <c r="J2400" t="s">
        <v>4364</v>
      </c>
    </row>
    <row r="2401" spans="1:10" x14ac:dyDescent="0.55000000000000004">
      <c r="A2401" t="s">
        <v>2274</v>
      </c>
      <c r="B2401" t="s">
        <v>2275</v>
      </c>
      <c r="C2401" t="s">
        <v>62</v>
      </c>
      <c r="D2401" t="s">
        <v>9</v>
      </c>
      <c r="E2401" t="s">
        <v>10</v>
      </c>
      <c r="F2401" t="s">
        <v>11</v>
      </c>
      <c r="G2401" s="3">
        <v>253.24000000000004</v>
      </c>
      <c r="H2401" s="3">
        <f>G2401*E2401</f>
        <v>1519.4400000000003</v>
      </c>
      <c r="I2401">
        <v>1</v>
      </c>
      <c r="J2401" t="s">
        <v>4364</v>
      </c>
    </row>
    <row r="2402" spans="1:10" x14ac:dyDescent="0.55000000000000004">
      <c r="A2402" t="s">
        <v>2407</v>
      </c>
      <c r="B2402" t="s">
        <v>2408</v>
      </c>
      <c r="C2402" t="s">
        <v>48</v>
      </c>
      <c r="D2402" t="s">
        <v>9</v>
      </c>
      <c r="E2402" t="s">
        <v>63</v>
      </c>
      <c r="F2402" t="s">
        <v>11</v>
      </c>
      <c r="G2402" s="3">
        <v>253.24000000000004</v>
      </c>
      <c r="H2402" s="3">
        <f>G2402*E2402</f>
        <v>759.72000000000014</v>
      </c>
      <c r="I2402">
        <v>1</v>
      </c>
      <c r="J2402" t="s">
        <v>4364</v>
      </c>
    </row>
    <row r="2403" spans="1:10" x14ac:dyDescent="0.55000000000000004">
      <c r="A2403" t="s">
        <v>1810</v>
      </c>
      <c r="B2403" t="s">
        <v>1811</v>
      </c>
      <c r="C2403" t="s">
        <v>37</v>
      </c>
      <c r="D2403" t="s">
        <v>9</v>
      </c>
      <c r="E2403" t="s">
        <v>100</v>
      </c>
      <c r="F2403" t="s">
        <v>11</v>
      </c>
      <c r="G2403" s="3">
        <v>253.76</v>
      </c>
      <c r="H2403" s="3">
        <f>G2403*E2403</f>
        <v>253.76</v>
      </c>
      <c r="I2403">
        <v>1</v>
      </c>
      <c r="J2403" t="s">
        <v>4364</v>
      </c>
    </row>
    <row r="2404" spans="1:10" x14ac:dyDescent="0.55000000000000004">
      <c r="A2404" t="s">
        <v>1812</v>
      </c>
      <c r="B2404" t="s">
        <v>1813</v>
      </c>
      <c r="C2404" t="s">
        <v>37</v>
      </c>
      <c r="D2404" t="s">
        <v>9</v>
      </c>
      <c r="E2404" t="s">
        <v>100</v>
      </c>
      <c r="F2404" t="s">
        <v>11</v>
      </c>
      <c r="G2404" s="3">
        <v>253.76</v>
      </c>
      <c r="H2404" s="3">
        <f>G2404*E2404</f>
        <v>253.76</v>
      </c>
      <c r="I2404">
        <v>3</v>
      </c>
      <c r="J2404" t="s">
        <v>4364</v>
      </c>
    </row>
    <row r="2405" spans="1:10" x14ac:dyDescent="0.55000000000000004">
      <c r="A2405" t="s">
        <v>3010</v>
      </c>
      <c r="B2405" t="s">
        <v>3011</v>
      </c>
      <c r="C2405" t="s">
        <v>55</v>
      </c>
      <c r="D2405" t="s">
        <v>9</v>
      </c>
      <c r="E2405" t="s">
        <v>10</v>
      </c>
      <c r="F2405" t="s">
        <v>11</v>
      </c>
      <c r="G2405" s="3">
        <v>253.76</v>
      </c>
      <c r="H2405" s="3">
        <f>G2405*E2405</f>
        <v>1522.56</v>
      </c>
      <c r="I2405">
        <v>5</v>
      </c>
      <c r="J2405" t="s">
        <v>4364</v>
      </c>
    </row>
    <row r="2406" spans="1:10" x14ac:dyDescent="0.55000000000000004">
      <c r="A2406" t="s">
        <v>2707</v>
      </c>
      <c r="B2406" t="s">
        <v>321</v>
      </c>
      <c r="C2406" t="s">
        <v>55</v>
      </c>
      <c r="D2406" t="s">
        <v>15</v>
      </c>
      <c r="E2406" t="s">
        <v>63</v>
      </c>
      <c r="F2406" t="s">
        <v>23</v>
      </c>
      <c r="G2406" s="3">
        <v>254.8</v>
      </c>
      <c r="H2406" s="3">
        <f>G2406*E2406</f>
        <v>764.40000000000009</v>
      </c>
      <c r="I2406">
        <v>3</v>
      </c>
      <c r="J2406" t="s">
        <v>4364</v>
      </c>
    </row>
    <row r="2407" spans="1:10" x14ac:dyDescent="0.55000000000000004">
      <c r="A2407" t="s">
        <v>1802</v>
      </c>
      <c r="B2407" t="s">
        <v>1801</v>
      </c>
      <c r="C2407" t="s">
        <v>75</v>
      </c>
      <c r="D2407" t="s">
        <v>9</v>
      </c>
      <c r="E2407" t="s">
        <v>100</v>
      </c>
      <c r="F2407" t="s">
        <v>11</v>
      </c>
      <c r="G2407" s="3">
        <v>255.32000000000002</v>
      </c>
      <c r="H2407" s="3">
        <f>G2407*E2407</f>
        <v>255.32000000000002</v>
      </c>
      <c r="I2407">
        <v>5</v>
      </c>
      <c r="J2407" t="s">
        <v>4364</v>
      </c>
    </row>
    <row r="2408" spans="1:10" x14ac:dyDescent="0.55000000000000004">
      <c r="A2408" t="s">
        <v>734</v>
      </c>
      <c r="B2408" t="s">
        <v>735</v>
      </c>
      <c r="C2408" t="s">
        <v>48</v>
      </c>
      <c r="D2408" t="s">
        <v>9</v>
      </c>
      <c r="E2408" t="s">
        <v>10</v>
      </c>
      <c r="F2408" t="s">
        <v>11</v>
      </c>
      <c r="G2408" s="3">
        <v>255.84000000000003</v>
      </c>
      <c r="H2408" s="3">
        <f>G2408*E2408</f>
        <v>1535.0400000000002</v>
      </c>
      <c r="I2408">
        <v>1</v>
      </c>
      <c r="J2408" t="s">
        <v>4364</v>
      </c>
    </row>
    <row r="2409" spans="1:10" x14ac:dyDescent="0.55000000000000004">
      <c r="A2409" t="s">
        <v>2300</v>
      </c>
      <c r="B2409" t="s">
        <v>2301</v>
      </c>
      <c r="C2409" t="s">
        <v>48</v>
      </c>
      <c r="D2409" t="s">
        <v>9</v>
      </c>
      <c r="E2409" t="s">
        <v>63</v>
      </c>
      <c r="F2409" t="s">
        <v>23</v>
      </c>
      <c r="G2409" s="3">
        <v>256.88</v>
      </c>
      <c r="H2409" s="3">
        <f>G2409*E2409</f>
        <v>770.64</v>
      </c>
      <c r="I2409">
        <v>3</v>
      </c>
      <c r="J2409" t="s">
        <v>4364</v>
      </c>
    </row>
    <row r="2410" spans="1:10" x14ac:dyDescent="0.55000000000000004">
      <c r="A2410" t="s">
        <v>348</v>
      </c>
      <c r="B2410" t="s">
        <v>349</v>
      </c>
      <c r="C2410" t="s">
        <v>37</v>
      </c>
      <c r="D2410" t="s">
        <v>9</v>
      </c>
      <c r="E2410" t="s">
        <v>10</v>
      </c>
      <c r="F2410" t="s">
        <v>11</v>
      </c>
      <c r="G2410" s="3">
        <v>257.27000000000004</v>
      </c>
      <c r="H2410" s="3">
        <f>G2410*E2410</f>
        <v>1543.6200000000003</v>
      </c>
      <c r="I2410">
        <v>1</v>
      </c>
      <c r="J2410" t="s">
        <v>4364</v>
      </c>
    </row>
    <row r="2411" spans="1:10" x14ac:dyDescent="0.55000000000000004">
      <c r="A2411" t="s">
        <v>1097</v>
      </c>
      <c r="B2411" t="s">
        <v>819</v>
      </c>
      <c r="C2411" t="s">
        <v>85</v>
      </c>
      <c r="D2411" t="s">
        <v>9</v>
      </c>
      <c r="E2411" t="s">
        <v>10</v>
      </c>
      <c r="F2411" t="s">
        <v>11</v>
      </c>
      <c r="G2411" s="3">
        <v>258.31</v>
      </c>
      <c r="H2411" s="3">
        <f>G2411*E2411</f>
        <v>1549.8600000000001</v>
      </c>
      <c r="I2411">
        <v>1</v>
      </c>
      <c r="J2411" t="s">
        <v>4364</v>
      </c>
    </row>
    <row r="2412" spans="1:10" x14ac:dyDescent="0.55000000000000004">
      <c r="A2412" t="s">
        <v>1767</v>
      </c>
      <c r="B2412" t="s">
        <v>1768</v>
      </c>
      <c r="C2412" t="s">
        <v>75</v>
      </c>
      <c r="D2412" t="s">
        <v>9</v>
      </c>
      <c r="E2412" t="s">
        <v>100</v>
      </c>
      <c r="F2412" t="s">
        <v>11</v>
      </c>
      <c r="G2412" s="3">
        <v>258.31</v>
      </c>
      <c r="H2412" s="3">
        <f>G2412*E2412</f>
        <v>258.31</v>
      </c>
      <c r="I2412">
        <v>3</v>
      </c>
      <c r="J2412" t="s">
        <v>4364</v>
      </c>
    </row>
    <row r="2413" spans="1:10" x14ac:dyDescent="0.55000000000000004">
      <c r="A2413" t="s">
        <v>276</v>
      </c>
      <c r="B2413" t="s">
        <v>277</v>
      </c>
      <c r="C2413" t="s">
        <v>34</v>
      </c>
      <c r="D2413" t="s">
        <v>20</v>
      </c>
      <c r="E2413" t="s">
        <v>10</v>
      </c>
      <c r="F2413" t="s">
        <v>11</v>
      </c>
      <c r="G2413" s="3">
        <v>258.57</v>
      </c>
      <c r="H2413" s="3">
        <f>G2413*E2413</f>
        <v>1551.42</v>
      </c>
      <c r="I2413">
        <v>1</v>
      </c>
      <c r="J2413" t="s">
        <v>4364</v>
      </c>
    </row>
    <row r="2414" spans="1:10" x14ac:dyDescent="0.55000000000000004">
      <c r="A2414" t="s">
        <v>2729</v>
      </c>
      <c r="B2414" t="s">
        <v>2730</v>
      </c>
      <c r="C2414" t="s">
        <v>62</v>
      </c>
      <c r="D2414" t="s">
        <v>9</v>
      </c>
      <c r="E2414" t="s">
        <v>10</v>
      </c>
      <c r="F2414" t="s">
        <v>11</v>
      </c>
      <c r="G2414" s="3">
        <v>259.61</v>
      </c>
      <c r="H2414" s="3">
        <f>G2414*E2414</f>
        <v>1557.66</v>
      </c>
      <c r="I2414">
        <v>2</v>
      </c>
      <c r="J2414" t="s">
        <v>4364</v>
      </c>
    </row>
    <row r="2415" spans="1:10" x14ac:dyDescent="0.55000000000000004">
      <c r="A2415" t="s">
        <v>3873</v>
      </c>
      <c r="B2415" t="s">
        <v>3874</v>
      </c>
      <c r="C2415" t="s">
        <v>19</v>
      </c>
      <c r="D2415" t="s">
        <v>9</v>
      </c>
      <c r="E2415" t="s">
        <v>10</v>
      </c>
      <c r="F2415" t="s">
        <v>11</v>
      </c>
      <c r="G2415" s="3">
        <v>259.61</v>
      </c>
      <c r="H2415" s="3">
        <f>G2415*E2415</f>
        <v>1557.66</v>
      </c>
      <c r="I2415">
        <v>1</v>
      </c>
      <c r="J2415" t="s">
        <v>4364</v>
      </c>
    </row>
    <row r="2416" spans="1:10" x14ac:dyDescent="0.55000000000000004">
      <c r="A2416" t="s">
        <v>2792</v>
      </c>
      <c r="B2416" t="s">
        <v>2793</v>
      </c>
      <c r="C2416" t="s">
        <v>37</v>
      </c>
      <c r="D2416" t="s">
        <v>20</v>
      </c>
      <c r="E2416" t="s">
        <v>16</v>
      </c>
      <c r="F2416" t="s">
        <v>11</v>
      </c>
      <c r="G2416" s="3">
        <v>259.74</v>
      </c>
      <c r="H2416" s="3">
        <f>G2416*E2416</f>
        <v>3116.88</v>
      </c>
      <c r="I2416">
        <v>1</v>
      </c>
      <c r="J2416" t="s">
        <v>4364</v>
      </c>
    </row>
    <row r="2417" spans="1:10" x14ac:dyDescent="0.55000000000000004">
      <c r="A2417" t="s">
        <v>2970</v>
      </c>
      <c r="B2417" t="s">
        <v>2971</v>
      </c>
      <c r="C2417" t="s">
        <v>184</v>
      </c>
      <c r="D2417" t="s">
        <v>9</v>
      </c>
      <c r="E2417" t="s">
        <v>16</v>
      </c>
      <c r="F2417" t="s">
        <v>11</v>
      </c>
      <c r="G2417" s="3">
        <v>259.74</v>
      </c>
      <c r="H2417" s="3">
        <f>G2417*E2417</f>
        <v>3116.88</v>
      </c>
      <c r="I2417">
        <v>1</v>
      </c>
      <c r="J2417" t="s">
        <v>4364</v>
      </c>
    </row>
    <row r="2418" spans="1:10" x14ac:dyDescent="0.55000000000000004">
      <c r="A2418" t="s">
        <v>796</v>
      </c>
      <c r="B2418" t="s">
        <v>93</v>
      </c>
      <c r="C2418" t="s">
        <v>62</v>
      </c>
      <c r="D2418" t="s">
        <v>9</v>
      </c>
      <c r="E2418" t="s">
        <v>63</v>
      </c>
      <c r="F2418" t="s">
        <v>11</v>
      </c>
      <c r="G2418" s="3">
        <v>259.87</v>
      </c>
      <c r="H2418" s="3">
        <f>G2418*E2418</f>
        <v>779.61</v>
      </c>
      <c r="I2418">
        <v>3</v>
      </c>
      <c r="J2418" t="s">
        <v>4364</v>
      </c>
    </row>
    <row r="2419" spans="1:10" x14ac:dyDescent="0.55000000000000004">
      <c r="A2419" t="s">
        <v>280</v>
      </c>
      <c r="B2419" t="s">
        <v>281</v>
      </c>
      <c r="C2419" t="s">
        <v>37</v>
      </c>
      <c r="D2419" t="s">
        <v>9</v>
      </c>
      <c r="E2419" t="s">
        <v>10</v>
      </c>
      <c r="F2419" t="s">
        <v>11</v>
      </c>
      <c r="G2419" s="3">
        <v>260.13</v>
      </c>
      <c r="H2419" s="3">
        <f>G2419*E2419</f>
        <v>1560.78</v>
      </c>
      <c r="I2419">
        <v>1</v>
      </c>
      <c r="J2419" t="s">
        <v>4364</v>
      </c>
    </row>
    <row r="2420" spans="1:10" x14ac:dyDescent="0.55000000000000004">
      <c r="A2420" t="s">
        <v>3107</v>
      </c>
      <c r="B2420" t="s">
        <v>958</v>
      </c>
      <c r="C2420" t="s">
        <v>48</v>
      </c>
      <c r="D2420" t="s">
        <v>15</v>
      </c>
      <c r="E2420" t="s">
        <v>63</v>
      </c>
      <c r="F2420" t="s">
        <v>23</v>
      </c>
      <c r="G2420" s="3">
        <v>260.90999999999997</v>
      </c>
      <c r="H2420" s="3">
        <f>G2420*E2420</f>
        <v>782.7299999999999</v>
      </c>
      <c r="I2420">
        <v>2</v>
      </c>
      <c r="J2420" t="s">
        <v>4364</v>
      </c>
    </row>
    <row r="2421" spans="1:10" x14ac:dyDescent="0.55000000000000004">
      <c r="A2421" t="s">
        <v>1588</v>
      </c>
      <c r="B2421" t="s">
        <v>1589</v>
      </c>
      <c r="C2421" t="s">
        <v>14</v>
      </c>
      <c r="D2421" t="s">
        <v>9</v>
      </c>
      <c r="E2421" t="s">
        <v>100</v>
      </c>
      <c r="F2421" t="s">
        <v>11</v>
      </c>
      <c r="G2421" s="3">
        <v>264.42</v>
      </c>
      <c r="H2421" s="3">
        <f>G2421*E2421</f>
        <v>264.42</v>
      </c>
      <c r="I2421">
        <v>5</v>
      </c>
      <c r="J2421" t="s">
        <v>4364</v>
      </c>
    </row>
    <row r="2422" spans="1:10" x14ac:dyDescent="0.55000000000000004">
      <c r="A2422" t="s">
        <v>3297</v>
      </c>
      <c r="B2422" t="s">
        <v>3298</v>
      </c>
      <c r="C2422" t="s">
        <v>78</v>
      </c>
      <c r="D2422" t="s">
        <v>15</v>
      </c>
      <c r="E2422" t="s">
        <v>100</v>
      </c>
      <c r="F2422" t="s">
        <v>746</v>
      </c>
      <c r="G2422" s="3">
        <v>264.42</v>
      </c>
      <c r="H2422" s="3">
        <f>G2422*E2422</f>
        <v>264.42</v>
      </c>
      <c r="I2422">
        <v>1</v>
      </c>
      <c r="J2422" t="s">
        <v>4364</v>
      </c>
    </row>
    <row r="2423" spans="1:10" x14ac:dyDescent="0.55000000000000004">
      <c r="A2423" t="s">
        <v>169</v>
      </c>
      <c r="B2423" t="s">
        <v>170</v>
      </c>
      <c r="C2423" t="s">
        <v>14</v>
      </c>
      <c r="D2423" t="s">
        <v>15</v>
      </c>
      <c r="E2423" t="s">
        <v>10</v>
      </c>
      <c r="F2423" t="s">
        <v>11</v>
      </c>
      <c r="G2423" s="3">
        <v>264.68</v>
      </c>
      <c r="H2423" s="3">
        <f>G2423*E2423</f>
        <v>1588.08</v>
      </c>
      <c r="I2423">
        <v>2</v>
      </c>
      <c r="J2423" t="s">
        <v>4364</v>
      </c>
    </row>
    <row r="2424" spans="1:10" x14ac:dyDescent="0.55000000000000004">
      <c r="A2424" t="s">
        <v>3995</v>
      </c>
      <c r="B2424" t="s">
        <v>3996</v>
      </c>
      <c r="C2424" t="s">
        <v>230</v>
      </c>
      <c r="D2424" t="s">
        <v>9</v>
      </c>
      <c r="E2424" t="s">
        <v>10</v>
      </c>
      <c r="F2424" t="s">
        <v>11</v>
      </c>
      <c r="G2424" s="3">
        <v>264.68</v>
      </c>
      <c r="H2424" s="3">
        <f>G2424*E2424</f>
        <v>1588.08</v>
      </c>
      <c r="I2424">
        <v>1</v>
      </c>
      <c r="J2424" t="s">
        <v>4364</v>
      </c>
    </row>
    <row r="2425" spans="1:10" x14ac:dyDescent="0.55000000000000004">
      <c r="A2425" t="s">
        <v>772</v>
      </c>
      <c r="B2425" t="s">
        <v>773</v>
      </c>
      <c r="C2425" t="s">
        <v>48</v>
      </c>
      <c r="D2425" t="s">
        <v>9</v>
      </c>
      <c r="E2425" t="s">
        <v>10</v>
      </c>
      <c r="F2425" t="s">
        <v>11</v>
      </c>
      <c r="G2425" s="3">
        <v>265.98</v>
      </c>
      <c r="H2425" s="3">
        <f>G2425*E2425</f>
        <v>1595.88</v>
      </c>
      <c r="I2425">
        <v>1</v>
      </c>
      <c r="J2425" t="s">
        <v>4364</v>
      </c>
    </row>
    <row r="2426" spans="1:10" x14ac:dyDescent="0.55000000000000004">
      <c r="A2426" t="s">
        <v>924</v>
      </c>
      <c r="B2426" t="s">
        <v>323</v>
      </c>
      <c r="C2426" t="s">
        <v>37</v>
      </c>
      <c r="D2426" t="s">
        <v>15</v>
      </c>
      <c r="E2426" t="s">
        <v>10</v>
      </c>
      <c r="F2426" t="s">
        <v>11</v>
      </c>
      <c r="G2426" s="3">
        <v>265.98</v>
      </c>
      <c r="H2426" s="3">
        <f>G2426*E2426</f>
        <v>1595.88</v>
      </c>
      <c r="I2426">
        <v>2</v>
      </c>
      <c r="J2426" t="s">
        <v>4364</v>
      </c>
    </row>
    <row r="2427" spans="1:10" x14ac:dyDescent="0.55000000000000004">
      <c r="A2427" t="s">
        <v>2276</v>
      </c>
      <c r="B2427" t="s">
        <v>2277</v>
      </c>
      <c r="C2427" t="s">
        <v>48</v>
      </c>
      <c r="D2427" t="s">
        <v>9</v>
      </c>
      <c r="E2427" t="s">
        <v>63</v>
      </c>
      <c r="F2427" t="s">
        <v>11</v>
      </c>
      <c r="G2427" s="3">
        <v>265.98</v>
      </c>
      <c r="H2427" s="3">
        <f>G2427*E2427</f>
        <v>797.94</v>
      </c>
      <c r="I2427">
        <v>1</v>
      </c>
      <c r="J2427" t="s">
        <v>4364</v>
      </c>
    </row>
    <row r="2428" spans="1:10" x14ac:dyDescent="0.55000000000000004">
      <c r="A2428" t="s">
        <v>2283</v>
      </c>
      <c r="B2428" t="s">
        <v>330</v>
      </c>
      <c r="C2428" t="s">
        <v>48</v>
      </c>
      <c r="D2428" t="s">
        <v>9</v>
      </c>
      <c r="E2428" t="s">
        <v>10</v>
      </c>
      <c r="F2428" t="s">
        <v>11</v>
      </c>
      <c r="G2428" s="3">
        <v>265.98</v>
      </c>
      <c r="H2428" s="3">
        <f>G2428*E2428</f>
        <v>1595.88</v>
      </c>
      <c r="I2428">
        <v>1</v>
      </c>
      <c r="J2428" t="s">
        <v>4364</v>
      </c>
    </row>
    <row r="2429" spans="1:10" x14ac:dyDescent="0.55000000000000004">
      <c r="A2429" t="s">
        <v>2450</v>
      </c>
      <c r="B2429" t="s">
        <v>2449</v>
      </c>
      <c r="C2429" t="s">
        <v>26</v>
      </c>
      <c r="D2429" t="s">
        <v>9</v>
      </c>
      <c r="E2429" t="s">
        <v>16</v>
      </c>
      <c r="F2429" t="s">
        <v>11</v>
      </c>
      <c r="G2429" s="3">
        <v>266.37</v>
      </c>
      <c r="H2429" s="3">
        <f>G2429*E2429</f>
        <v>3196.44</v>
      </c>
      <c r="I2429">
        <v>1</v>
      </c>
      <c r="J2429" t="s">
        <v>4364</v>
      </c>
    </row>
    <row r="2430" spans="1:10" x14ac:dyDescent="0.55000000000000004">
      <c r="A2430" t="s">
        <v>1059</v>
      </c>
      <c r="B2430" t="s">
        <v>1060</v>
      </c>
      <c r="C2430" t="s">
        <v>29</v>
      </c>
      <c r="D2430" t="s">
        <v>52</v>
      </c>
      <c r="E2430" t="s">
        <v>63</v>
      </c>
      <c r="F2430" t="s">
        <v>11</v>
      </c>
      <c r="G2430" s="3">
        <v>266.5</v>
      </c>
      <c r="H2430" s="3">
        <f>G2430*E2430</f>
        <v>799.5</v>
      </c>
      <c r="I2430">
        <v>3</v>
      </c>
      <c r="J2430" t="s">
        <v>4364</v>
      </c>
    </row>
    <row r="2431" spans="1:10" x14ac:dyDescent="0.55000000000000004">
      <c r="A2431" t="s">
        <v>1201</v>
      </c>
      <c r="B2431" t="s">
        <v>1202</v>
      </c>
      <c r="C2431" t="s">
        <v>75</v>
      </c>
      <c r="D2431" t="s">
        <v>9</v>
      </c>
      <c r="E2431" t="s">
        <v>63</v>
      </c>
      <c r="F2431" t="s">
        <v>11</v>
      </c>
      <c r="G2431" s="3">
        <v>266.5</v>
      </c>
      <c r="H2431" s="3">
        <f>G2431*E2431</f>
        <v>799.5</v>
      </c>
      <c r="I2431">
        <v>13</v>
      </c>
      <c r="J2431" t="s">
        <v>4364</v>
      </c>
    </row>
    <row r="2432" spans="1:10" x14ac:dyDescent="0.55000000000000004">
      <c r="A2432" t="s">
        <v>1663</v>
      </c>
      <c r="B2432" t="s">
        <v>1664</v>
      </c>
      <c r="C2432" t="s">
        <v>75</v>
      </c>
      <c r="D2432" t="s">
        <v>9</v>
      </c>
      <c r="E2432" t="s">
        <v>63</v>
      </c>
      <c r="F2432" t="s">
        <v>11</v>
      </c>
      <c r="G2432" s="3">
        <v>266.5</v>
      </c>
      <c r="H2432" s="3">
        <f>G2432*E2432</f>
        <v>799.5</v>
      </c>
      <c r="I2432">
        <v>5</v>
      </c>
      <c r="J2432" t="s">
        <v>4364</v>
      </c>
    </row>
    <row r="2433" spans="1:10" x14ac:dyDescent="0.55000000000000004">
      <c r="A2433" t="s">
        <v>1911</v>
      </c>
      <c r="B2433" t="s">
        <v>1910</v>
      </c>
      <c r="C2433" t="s">
        <v>37</v>
      </c>
      <c r="D2433" t="s">
        <v>9</v>
      </c>
      <c r="E2433" t="s">
        <v>63</v>
      </c>
      <c r="F2433" t="s">
        <v>23</v>
      </c>
      <c r="G2433" s="3">
        <v>266.5</v>
      </c>
      <c r="H2433" s="3">
        <f>G2433*E2433</f>
        <v>799.5</v>
      </c>
      <c r="I2433">
        <v>3</v>
      </c>
      <c r="J2433" t="s">
        <v>4364</v>
      </c>
    </row>
    <row r="2434" spans="1:10" x14ac:dyDescent="0.55000000000000004">
      <c r="A2434" t="s">
        <v>2827</v>
      </c>
      <c r="B2434" t="s">
        <v>2130</v>
      </c>
      <c r="C2434" t="s">
        <v>8</v>
      </c>
      <c r="D2434" t="s">
        <v>9</v>
      </c>
      <c r="E2434" t="s">
        <v>63</v>
      </c>
      <c r="F2434" t="s">
        <v>23</v>
      </c>
      <c r="G2434" s="3">
        <v>266.5</v>
      </c>
      <c r="H2434" s="3">
        <f>G2434*E2434</f>
        <v>799.5</v>
      </c>
      <c r="I2434">
        <v>2</v>
      </c>
      <c r="J2434" t="s">
        <v>4364</v>
      </c>
    </row>
    <row r="2435" spans="1:10" x14ac:dyDescent="0.55000000000000004">
      <c r="A2435" t="s">
        <v>3995</v>
      </c>
      <c r="B2435" t="s">
        <v>3996</v>
      </c>
      <c r="C2435" t="s">
        <v>230</v>
      </c>
      <c r="D2435" t="s">
        <v>9</v>
      </c>
      <c r="E2435" t="s">
        <v>10</v>
      </c>
      <c r="F2435" t="s">
        <v>11</v>
      </c>
      <c r="G2435" s="3">
        <v>266.5</v>
      </c>
      <c r="H2435" s="3">
        <f>G2435*E2435</f>
        <v>1599</v>
      </c>
      <c r="I2435">
        <v>1</v>
      </c>
      <c r="J2435" t="s">
        <v>4364</v>
      </c>
    </row>
    <row r="2436" spans="1:10" x14ac:dyDescent="0.55000000000000004">
      <c r="A2436" t="s">
        <v>3053</v>
      </c>
      <c r="B2436" t="s">
        <v>1808</v>
      </c>
      <c r="C2436" t="s">
        <v>48</v>
      </c>
      <c r="D2436" t="s">
        <v>9</v>
      </c>
      <c r="E2436" t="s">
        <v>10</v>
      </c>
      <c r="F2436" t="s">
        <v>11</v>
      </c>
      <c r="G2436" s="3">
        <v>269.75</v>
      </c>
      <c r="H2436" s="3">
        <f>G2436*E2436</f>
        <v>1618.5</v>
      </c>
      <c r="I2436">
        <v>1</v>
      </c>
      <c r="J2436" t="s">
        <v>4364</v>
      </c>
    </row>
    <row r="2437" spans="1:10" x14ac:dyDescent="0.55000000000000004">
      <c r="A2437" t="s">
        <v>3073</v>
      </c>
      <c r="B2437" t="s">
        <v>3074</v>
      </c>
      <c r="C2437" t="s">
        <v>62</v>
      </c>
      <c r="D2437" t="s">
        <v>9</v>
      </c>
      <c r="E2437" t="s">
        <v>10</v>
      </c>
      <c r="F2437" t="s">
        <v>11</v>
      </c>
      <c r="G2437" s="3">
        <v>269.75</v>
      </c>
      <c r="H2437" s="3">
        <f>G2437*E2437</f>
        <v>1618.5</v>
      </c>
      <c r="I2437">
        <v>2</v>
      </c>
      <c r="J2437" t="s">
        <v>4364</v>
      </c>
    </row>
    <row r="2438" spans="1:10" x14ac:dyDescent="0.55000000000000004">
      <c r="A2438" t="s">
        <v>3794</v>
      </c>
      <c r="B2438" t="s">
        <v>3795</v>
      </c>
      <c r="C2438" t="s">
        <v>37</v>
      </c>
      <c r="D2438" t="s">
        <v>155</v>
      </c>
      <c r="E2438" t="s">
        <v>10</v>
      </c>
      <c r="F2438" t="s">
        <v>11</v>
      </c>
      <c r="G2438" s="3">
        <v>272.48</v>
      </c>
      <c r="H2438" s="3">
        <f>G2438*E2438</f>
        <v>1634.88</v>
      </c>
      <c r="I2438">
        <v>1</v>
      </c>
      <c r="J2438" t="s">
        <v>4364</v>
      </c>
    </row>
    <row r="2439" spans="1:10" x14ac:dyDescent="0.55000000000000004">
      <c r="A2439" t="s">
        <v>3897</v>
      </c>
      <c r="B2439" t="s">
        <v>194</v>
      </c>
      <c r="C2439" t="s">
        <v>48</v>
      </c>
      <c r="D2439" t="s">
        <v>9</v>
      </c>
      <c r="E2439" t="s">
        <v>10</v>
      </c>
      <c r="F2439" t="s">
        <v>11</v>
      </c>
      <c r="G2439" s="3">
        <v>273</v>
      </c>
      <c r="H2439" s="3">
        <f>G2439*E2439</f>
        <v>1638</v>
      </c>
      <c r="I2439">
        <v>2</v>
      </c>
      <c r="J2439" t="s">
        <v>4364</v>
      </c>
    </row>
    <row r="2440" spans="1:10" x14ac:dyDescent="0.55000000000000004">
      <c r="A2440" t="s">
        <v>1739</v>
      </c>
      <c r="B2440" t="s">
        <v>1701</v>
      </c>
      <c r="C2440" t="s">
        <v>14</v>
      </c>
      <c r="D2440" t="s">
        <v>9</v>
      </c>
      <c r="E2440" t="s">
        <v>100</v>
      </c>
      <c r="F2440" t="s">
        <v>11</v>
      </c>
      <c r="G2440" s="3">
        <v>276.64000000000004</v>
      </c>
      <c r="H2440" s="3">
        <f>G2440*E2440</f>
        <v>276.64000000000004</v>
      </c>
      <c r="I2440">
        <v>2</v>
      </c>
      <c r="J2440" t="s">
        <v>4364</v>
      </c>
    </row>
    <row r="2441" spans="1:10" x14ac:dyDescent="0.55000000000000004">
      <c r="A2441" t="s">
        <v>3840</v>
      </c>
      <c r="B2441" t="s">
        <v>2340</v>
      </c>
      <c r="C2441" t="s">
        <v>19</v>
      </c>
      <c r="D2441" t="s">
        <v>9</v>
      </c>
      <c r="E2441" t="s">
        <v>16</v>
      </c>
      <c r="F2441" t="s">
        <v>11</v>
      </c>
      <c r="G2441" s="3">
        <v>277.15999999999997</v>
      </c>
      <c r="H2441" s="3">
        <f>G2441*E2441</f>
        <v>3325.9199999999996</v>
      </c>
      <c r="I2441">
        <v>1</v>
      </c>
      <c r="J2441" t="s">
        <v>4364</v>
      </c>
    </row>
    <row r="2442" spans="1:10" x14ac:dyDescent="0.55000000000000004">
      <c r="A2442" t="s">
        <v>268</v>
      </c>
      <c r="B2442" t="s">
        <v>269</v>
      </c>
      <c r="C2442" t="s">
        <v>48</v>
      </c>
      <c r="D2442" t="s">
        <v>9</v>
      </c>
      <c r="E2442" t="s">
        <v>10</v>
      </c>
      <c r="F2442" t="s">
        <v>11</v>
      </c>
      <c r="G2442" s="3">
        <v>278.59000000000003</v>
      </c>
      <c r="H2442" s="3">
        <f>G2442*E2442</f>
        <v>1671.5400000000002</v>
      </c>
      <c r="I2442">
        <v>1</v>
      </c>
      <c r="J2442" t="s">
        <v>4364</v>
      </c>
    </row>
    <row r="2443" spans="1:10" x14ac:dyDescent="0.55000000000000004">
      <c r="A2443" t="s">
        <v>692</v>
      </c>
      <c r="B2443" t="s">
        <v>693</v>
      </c>
      <c r="C2443" t="s">
        <v>75</v>
      </c>
      <c r="D2443" t="s">
        <v>9</v>
      </c>
      <c r="E2443" t="s">
        <v>10</v>
      </c>
      <c r="F2443" t="s">
        <v>11</v>
      </c>
      <c r="G2443" s="3">
        <v>278.59000000000003</v>
      </c>
      <c r="H2443" s="3">
        <f>G2443*E2443</f>
        <v>1671.5400000000002</v>
      </c>
      <c r="I2443">
        <v>1</v>
      </c>
      <c r="J2443" t="s">
        <v>4364</v>
      </c>
    </row>
    <row r="2444" spans="1:10" x14ac:dyDescent="0.55000000000000004">
      <c r="A2444" t="s">
        <v>916</v>
      </c>
      <c r="B2444" t="s">
        <v>669</v>
      </c>
      <c r="C2444" t="s">
        <v>29</v>
      </c>
      <c r="D2444" t="s">
        <v>9</v>
      </c>
      <c r="E2444" t="s">
        <v>10</v>
      </c>
      <c r="F2444" t="s">
        <v>11</v>
      </c>
      <c r="G2444" s="3">
        <v>278.59000000000003</v>
      </c>
      <c r="H2444" s="3">
        <f>G2444*E2444</f>
        <v>1671.5400000000002</v>
      </c>
      <c r="I2444">
        <v>1</v>
      </c>
      <c r="J2444" t="s">
        <v>4364</v>
      </c>
    </row>
    <row r="2445" spans="1:10" x14ac:dyDescent="0.55000000000000004">
      <c r="A2445" t="s">
        <v>2002</v>
      </c>
      <c r="B2445" t="s">
        <v>2003</v>
      </c>
      <c r="C2445" t="s">
        <v>48</v>
      </c>
      <c r="D2445" t="s">
        <v>20</v>
      </c>
      <c r="E2445" t="s">
        <v>10</v>
      </c>
      <c r="F2445" t="s">
        <v>11</v>
      </c>
      <c r="G2445" s="3">
        <v>278.59000000000003</v>
      </c>
      <c r="H2445" s="3">
        <f>G2445*E2445</f>
        <v>1671.5400000000002</v>
      </c>
      <c r="I2445">
        <v>1</v>
      </c>
      <c r="J2445" t="s">
        <v>4364</v>
      </c>
    </row>
    <row r="2446" spans="1:10" x14ac:dyDescent="0.55000000000000004">
      <c r="A2446" t="s">
        <v>2069</v>
      </c>
      <c r="B2446" t="s">
        <v>2070</v>
      </c>
      <c r="C2446" t="s">
        <v>179</v>
      </c>
      <c r="D2446" t="s">
        <v>9</v>
      </c>
      <c r="E2446" t="s">
        <v>10</v>
      </c>
      <c r="F2446" t="s">
        <v>11</v>
      </c>
      <c r="G2446" s="3">
        <v>278.59000000000003</v>
      </c>
      <c r="H2446" s="3">
        <f>G2446*E2446</f>
        <v>1671.5400000000002</v>
      </c>
      <c r="I2446">
        <v>1</v>
      </c>
      <c r="J2446" t="s">
        <v>4364</v>
      </c>
    </row>
    <row r="2447" spans="1:10" x14ac:dyDescent="0.55000000000000004">
      <c r="A2447" t="s">
        <v>2279</v>
      </c>
      <c r="B2447" t="s">
        <v>701</v>
      </c>
      <c r="C2447" t="s">
        <v>48</v>
      </c>
      <c r="D2447" t="s">
        <v>9</v>
      </c>
      <c r="E2447" t="s">
        <v>63</v>
      </c>
      <c r="F2447" t="s">
        <v>11</v>
      </c>
      <c r="G2447" s="3">
        <v>278.59000000000003</v>
      </c>
      <c r="H2447" s="3">
        <f>G2447*E2447</f>
        <v>835.7700000000001</v>
      </c>
      <c r="I2447">
        <v>1</v>
      </c>
      <c r="J2447" t="s">
        <v>4364</v>
      </c>
    </row>
    <row r="2448" spans="1:10" x14ac:dyDescent="0.55000000000000004">
      <c r="A2448" t="s">
        <v>4125</v>
      </c>
      <c r="B2448" t="s">
        <v>4126</v>
      </c>
      <c r="C2448" t="s">
        <v>34</v>
      </c>
      <c r="D2448" t="s">
        <v>52</v>
      </c>
      <c r="E2448" t="s">
        <v>10</v>
      </c>
      <c r="F2448" t="s">
        <v>11</v>
      </c>
      <c r="G2448" s="3">
        <v>278.59000000000003</v>
      </c>
      <c r="H2448" s="3">
        <f>G2448*E2448</f>
        <v>1671.5400000000002</v>
      </c>
      <c r="I2448">
        <v>1</v>
      </c>
      <c r="J2448" t="s">
        <v>4364</v>
      </c>
    </row>
    <row r="2449" spans="1:10" x14ac:dyDescent="0.55000000000000004">
      <c r="A2449" t="s">
        <v>4127</v>
      </c>
      <c r="B2449" t="s">
        <v>269</v>
      </c>
      <c r="C2449" t="s">
        <v>37</v>
      </c>
      <c r="D2449" t="s">
        <v>9</v>
      </c>
      <c r="E2449" t="s">
        <v>10</v>
      </c>
      <c r="F2449" t="s">
        <v>11</v>
      </c>
      <c r="G2449" s="3">
        <v>278.59000000000003</v>
      </c>
      <c r="H2449" s="3">
        <f>G2449*E2449</f>
        <v>1671.5400000000002</v>
      </c>
      <c r="I2449">
        <v>1</v>
      </c>
      <c r="J2449" t="s">
        <v>4364</v>
      </c>
    </row>
    <row r="2450" spans="1:10" x14ac:dyDescent="0.55000000000000004">
      <c r="A2450" t="s">
        <v>4127</v>
      </c>
      <c r="B2450" t="s">
        <v>269</v>
      </c>
      <c r="C2450" t="s">
        <v>37</v>
      </c>
      <c r="D2450" t="s">
        <v>9</v>
      </c>
      <c r="E2450" t="s">
        <v>10</v>
      </c>
      <c r="F2450" t="s">
        <v>11</v>
      </c>
      <c r="G2450" s="3">
        <v>278.59000000000003</v>
      </c>
      <c r="H2450" s="3">
        <f>G2450*E2450</f>
        <v>1671.5400000000002</v>
      </c>
      <c r="I2450">
        <v>1</v>
      </c>
      <c r="J2450" t="s">
        <v>4364</v>
      </c>
    </row>
    <row r="2451" spans="1:10" x14ac:dyDescent="0.55000000000000004">
      <c r="A2451" t="s">
        <v>4240</v>
      </c>
      <c r="B2451" t="s">
        <v>902</v>
      </c>
      <c r="C2451" t="s">
        <v>556</v>
      </c>
      <c r="D2451" t="s">
        <v>52</v>
      </c>
      <c r="E2451" t="s">
        <v>10</v>
      </c>
      <c r="F2451" t="s">
        <v>11</v>
      </c>
      <c r="G2451" s="3">
        <v>278.59000000000003</v>
      </c>
      <c r="H2451" s="3">
        <f>G2451*E2451</f>
        <v>1671.5400000000002</v>
      </c>
      <c r="I2451">
        <v>1</v>
      </c>
      <c r="J2451" t="s">
        <v>4364</v>
      </c>
    </row>
    <row r="2452" spans="1:10" x14ac:dyDescent="0.55000000000000004">
      <c r="A2452" t="s">
        <v>4240</v>
      </c>
      <c r="B2452" t="s">
        <v>902</v>
      </c>
      <c r="C2452" t="s">
        <v>556</v>
      </c>
      <c r="D2452" t="s">
        <v>52</v>
      </c>
      <c r="E2452" t="s">
        <v>10</v>
      </c>
      <c r="F2452" t="s">
        <v>11</v>
      </c>
      <c r="G2452" s="3">
        <v>278.59000000000003</v>
      </c>
      <c r="H2452" s="3">
        <f>G2452*E2452</f>
        <v>1671.5400000000002</v>
      </c>
      <c r="I2452">
        <v>1</v>
      </c>
      <c r="J2452" t="s">
        <v>4364</v>
      </c>
    </row>
    <row r="2453" spans="1:10" x14ac:dyDescent="0.55000000000000004">
      <c r="A2453" t="s">
        <v>92</v>
      </c>
      <c r="B2453" t="s">
        <v>93</v>
      </c>
      <c r="C2453" t="s">
        <v>19</v>
      </c>
      <c r="D2453" t="s">
        <v>9</v>
      </c>
      <c r="E2453" t="s">
        <v>63</v>
      </c>
      <c r="F2453" t="s">
        <v>11</v>
      </c>
      <c r="G2453" s="3">
        <v>279.63</v>
      </c>
      <c r="H2453" s="3">
        <f>G2453*E2453</f>
        <v>838.89</v>
      </c>
      <c r="I2453">
        <v>2</v>
      </c>
      <c r="J2453" t="s">
        <v>4364</v>
      </c>
    </row>
    <row r="2454" spans="1:10" x14ac:dyDescent="0.55000000000000004">
      <c r="A2454" t="s">
        <v>808</v>
      </c>
      <c r="B2454" t="s">
        <v>809</v>
      </c>
      <c r="C2454" t="s">
        <v>14</v>
      </c>
      <c r="D2454" t="s">
        <v>9</v>
      </c>
      <c r="E2454" t="s">
        <v>10</v>
      </c>
      <c r="F2454" t="s">
        <v>11</v>
      </c>
      <c r="G2454" s="3">
        <v>279.63</v>
      </c>
      <c r="H2454" s="3">
        <f>G2454*E2454</f>
        <v>1677.78</v>
      </c>
      <c r="I2454">
        <v>1</v>
      </c>
      <c r="J2454" t="s">
        <v>4364</v>
      </c>
    </row>
    <row r="2455" spans="1:10" x14ac:dyDescent="0.55000000000000004">
      <c r="A2455" t="s">
        <v>1737</v>
      </c>
      <c r="B2455" t="s">
        <v>1738</v>
      </c>
      <c r="C2455" t="s">
        <v>37</v>
      </c>
      <c r="D2455" t="s">
        <v>9</v>
      </c>
      <c r="E2455" t="s">
        <v>100</v>
      </c>
      <c r="F2455" t="s">
        <v>11</v>
      </c>
      <c r="G2455" s="3">
        <v>279.63</v>
      </c>
      <c r="H2455" s="3">
        <f>G2455*E2455</f>
        <v>279.63</v>
      </c>
      <c r="I2455">
        <v>3</v>
      </c>
      <c r="J2455" t="s">
        <v>4364</v>
      </c>
    </row>
    <row r="2456" spans="1:10" x14ac:dyDescent="0.55000000000000004">
      <c r="A2456" t="s">
        <v>1782</v>
      </c>
      <c r="B2456" t="s">
        <v>1781</v>
      </c>
      <c r="C2456" t="s">
        <v>19</v>
      </c>
      <c r="D2456" t="s">
        <v>9</v>
      </c>
      <c r="E2456" t="s">
        <v>63</v>
      </c>
      <c r="F2456" t="s">
        <v>23</v>
      </c>
      <c r="G2456" s="3">
        <v>279.63</v>
      </c>
      <c r="H2456" s="3">
        <f>G2456*E2456</f>
        <v>838.89</v>
      </c>
      <c r="I2456">
        <v>2</v>
      </c>
      <c r="J2456" t="s">
        <v>4364</v>
      </c>
    </row>
    <row r="2457" spans="1:10" x14ac:dyDescent="0.55000000000000004">
      <c r="A2457" t="s">
        <v>1886</v>
      </c>
      <c r="B2457" t="s">
        <v>1882</v>
      </c>
      <c r="C2457" t="s">
        <v>29</v>
      </c>
      <c r="D2457" t="s">
        <v>9</v>
      </c>
      <c r="E2457" t="s">
        <v>63</v>
      </c>
      <c r="F2457" t="s">
        <v>23</v>
      </c>
      <c r="G2457" s="3">
        <v>279.63</v>
      </c>
      <c r="H2457" s="3">
        <f>G2457*E2457</f>
        <v>838.89</v>
      </c>
      <c r="I2457">
        <v>2</v>
      </c>
      <c r="J2457" t="s">
        <v>4364</v>
      </c>
    </row>
    <row r="2458" spans="1:10" x14ac:dyDescent="0.55000000000000004">
      <c r="A2458" t="s">
        <v>2844</v>
      </c>
      <c r="B2458" t="s">
        <v>2773</v>
      </c>
      <c r="C2458" t="s">
        <v>48</v>
      </c>
      <c r="D2458" t="s">
        <v>9</v>
      </c>
      <c r="E2458" t="s">
        <v>63</v>
      </c>
      <c r="F2458" t="s">
        <v>11</v>
      </c>
      <c r="G2458" s="3">
        <v>279.63</v>
      </c>
      <c r="H2458" s="3">
        <f>G2458*E2458</f>
        <v>838.89</v>
      </c>
      <c r="I2458">
        <v>1</v>
      </c>
      <c r="J2458" t="s">
        <v>4364</v>
      </c>
    </row>
    <row r="2459" spans="1:10" x14ac:dyDescent="0.55000000000000004">
      <c r="A2459" t="s">
        <v>2466</v>
      </c>
      <c r="B2459" t="s">
        <v>1738</v>
      </c>
      <c r="C2459" t="s">
        <v>19</v>
      </c>
      <c r="D2459" t="s">
        <v>9</v>
      </c>
      <c r="E2459" t="s">
        <v>10</v>
      </c>
      <c r="F2459" t="s">
        <v>11</v>
      </c>
      <c r="G2459" s="3">
        <v>281.45</v>
      </c>
      <c r="H2459" s="3">
        <f>G2459*E2459</f>
        <v>1688.6999999999998</v>
      </c>
      <c r="I2459">
        <v>1</v>
      </c>
      <c r="J2459" t="s">
        <v>4364</v>
      </c>
    </row>
    <row r="2460" spans="1:10" x14ac:dyDescent="0.55000000000000004">
      <c r="A2460" t="s">
        <v>4114</v>
      </c>
      <c r="B2460" t="s">
        <v>4115</v>
      </c>
      <c r="C2460" t="s">
        <v>85</v>
      </c>
      <c r="D2460" t="s">
        <v>15</v>
      </c>
      <c r="E2460" t="s">
        <v>16</v>
      </c>
      <c r="F2460" t="s">
        <v>11</v>
      </c>
      <c r="G2460" s="3">
        <v>281.84000000000003</v>
      </c>
      <c r="H2460" s="3">
        <f>G2460*E2460</f>
        <v>3382.0800000000004</v>
      </c>
      <c r="I2460">
        <v>2</v>
      </c>
      <c r="J2460" t="s">
        <v>4364</v>
      </c>
    </row>
    <row r="2461" spans="1:10" x14ac:dyDescent="0.55000000000000004">
      <c r="A2461" t="s">
        <v>826</v>
      </c>
      <c r="B2461" t="s">
        <v>731</v>
      </c>
      <c r="C2461" t="s">
        <v>19</v>
      </c>
      <c r="D2461" t="s">
        <v>15</v>
      </c>
      <c r="E2461" t="s">
        <v>63</v>
      </c>
      <c r="F2461" t="s">
        <v>23</v>
      </c>
      <c r="G2461" s="3">
        <v>282.10000000000002</v>
      </c>
      <c r="H2461" s="3">
        <f>G2461*E2461</f>
        <v>846.30000000000007</v>
      </c>
      <c r="I2461">
        <v>1</v>
      </c>
      <c r="J2461" t="s">
        <v>4364</v>
      </c>
    </row>
    <row r="2462" spans="1:10" x14ac:dyDescent="0.55000000000000004">
      <c r="A2462" t="s">
        <v>310</v>
      </c>
      <c r="B2462" t="s">
        <v>311</v>
      </c>
      <c r="C2462" t="s">
        <v>19</v>
      </c>
      <c r="D2462" t="s">
        <v>9</v>
      </c>
      <c r="E2462" t="s">
        <v>63</v>
      </c>
      <c r="F2462" t="s">
        <v>11</v>
      </c>
      <c r="G2462" s="3">
        <v>282.62</v>
      </c>
      <c r="H2462" s="3">
        <f>G2462*E2462</f>
        <v>847.86</v>
      </c>
      <c r="I2462">
        <v>1</v>
      </c>
      <c r="J2462" t="s">
        <v>4364</v>
      </c>
    </row>
    <row r="2463" spans="1:10" x14ac:dyDescent="0.55000000000000004">
      <c r="A2463" t="s">
        <v>587</v>
      </c>
      <c r="B2463" t="s">
        <v>588</v>
      </c>
      <c r="C2463" t="s">
        <v>14</v>
      </c>
      <c r="D2463" t="s">
        <v>9</v>
      </c>
      <c r="E2463" t="s">
        <v>63</v>
      </c>
      <c r="F2463" t="s">
        <v>11</v>
      </c>
      <c r="G2463" s="3">
        <v>283.65999999999997</v>
      </c>
      <c r="H2463" s="3">
        <f>G2463*E2463</f>
        <v>850.9799999999999</v>
      </c>
      <c r="I2463">
        <v>1</v>
      </c>
      <c r="J2463" t="s">
        <v>4364</v>
      </c>
    </row>
    <row r="2464" spans="1:10" x14ac:dyDescent="0.55000000000000004">
      <c r="A2464" t="s">
        <v>3374</v>
      </c>
      <c r="B2464" t="s">
        <v>2003</v>
      </c>
      <c r="C2464" t="s">
        <v>14</v>
      </c>
      <c r="D2464" t="s">
        <v>20</v>
      </c>
      <c r="E2464" t="s">
        <v>10</v>
      </c>
      <c r="F2464" t="s">
        <v>11</v>
      </c>
      <c r="G2464" s="3">
        <v>284.95999999999998</v>
      </c>
      <c r="H2464" s="3">
        <f>G2464*E2464</f>
        <v>1709.7599999999998</v>
      </c>
      <c r="I2464">
        <v>2</v>
      </c>
      <c r="J2464" t="s">
        <v>4364</v>
      </c>
    </row>
    <row r="2465" spans="1:10" x14ac:dyDescent="0.55000000000000004">
      <c r="A2465" t="s">
        <v>4141</v>
      </c>
      <c r="B2465" t="s">
        <v>2519</v>
      </c>
      <c r="C2465" t="s">
        <v>85</v>
      </c>
      <c r="D2465" t="s">
        <v>15</v>
      </c>
      <c r="E2465" t="s">
        <v>10</v>
      </c>
      <c r="F2465" t="s">
        <v>11</v>
      </c>
      <c r="G2465" s="3">
        <v>285.48</v>
      </c>
      <c r="H2465" s="3">
        <f>G2465*E2465</f>
        <v>1712.88</v>
      </c>
      <c r="I2465">
        <v>1</v>
      </c>
      <c r="J2465" t="s">
        <v>4364</v>
      </c>
    </row>
    <row r="2466" spans="1:10" x14ac:dyDescent="0.55000000000000004">
      <c r="A2466" t="s">
        <v>2153</v>
      </c>
      <c r="B2466" t="s">
        <v>2154</v>
      </c>
      <c r="C2466" t="s">
        <v>51</v>
      </c>
      <c r="D2466" t="s">
        <v>52</v>
      </c>
      <c r="E2466" t="s">
        <v>100</v>
      </c>
      <c r="F2466" t="s">
        <v>11</v>
      </c>
      <c r="G2466" s="3">
        <v>285.74</v>
      </c>
      <c r="H2466" s="3">
        <f>G2466*E2466</f>
        <v>285.74</v>
      </c>
      <c r="I2466">
        <v>33</v>
      </c>
      <c r="J2466" t="s">
        <v>4364</v>
      </c>
    </row>
    <row r="2467" spans="1:10" x14ac:dyDescent="0.55000000000000004">
      <c r="A2467" t="s">
        <v>801</v>
      </c>
      <c r="B2467" t="s">
        <v>802</v>
      </c>
      <c r="C2467" t="s">
        <v>51</v>
      </c>
      <c r="D2467" t="s">
        <v>52</v>
      </c>
      <c r="E2467" t="s">
        <v>63</v>
      </c>
      <c r="F2467" t="s">
        <v>11</v>
      </c>
      <c r="G2467" s="3">
        <v>286.26</v>
      </c>
      <c r="H2467" s="3">
        <f>G2467*E2467</f>
        <v>858.78</v>
      </c>
      <c r="I2467">
        <v>1</v>
      </c>
      <c r="J2467" t="s">
        <v>4364</v>
      </c>
    </row>
    <row r="2468" spans="1:10" x14ac:dyDescent="0.55000000000000004">
      <c r="A2468" t="s">
        <v>1702</v>
      </c>
      <c r="B2468" t="s">
        <v>1703</v>
      </c>
      <c r="C2468" t="s">
        <v>75</v>
      </c>
      <c r="D2468" t="s">
        <v>9</v>
      </c>
      <c r="E2468" t="s">
        <v>63</v>
      </c>
      <c r="F2468" t="s">
        <v>11</v>
      </c>
      <c r="G2468" s="3">
        <v>286.26</v>
      </c>
      <c r="H2468" s="3">
        <f>G2468*E2468</f>
        <v>858.78</v>
      </c>
      <c r="I2468">
        <v>4</v>
      </c>
      <c r="J2468" t="s">
        <v>4364</v>
      </c>
    </row>
    <row r="2469" spans="1:10" x14ac:dyDescent="0.55000000000000004">
      <c r="A2469" t="s">
        <v>2809</v>
      </c>
      <c r="B2469" t="s">
        <v>2810</v>
      </c>
      <c r="C2469" t="s">
        <v>62</v>
      </c>
      <c r="D2469" t="s">
        <v>9</v>
      </c>
      <c r="E2469" t="s">
        <v>684</v>
      </c>
      <c r="F2469" t="s">
        <v>11</v>
      </c>
      <c r="G2469" s="3">
        <v>286.52000000000004</v>
      </c>
      <c r="H2469" s="3">
        <f>G2469*E2469</f>
        <v>573.04000000000008</v>
      </c>
      <c r="I2469">
        <v>1</v>
      </c>
      <c r="J2469" t="s">
        <v>4364</v>
      </c>
    </row>
    <row r="2470" spans="1:10" x14ac:dyDescent="0.55000000000000004">
      <c r="A2470" t="s">
        <v>2809</v>
      </c>
      <c r="B2470" t="s">
        <v>2810</v>
      </c>
      <c r="C2470" t="s">
        <v>62</v>
      </c>
      <c r="D2470" t="s">
        <v>9</v>
      </c>
      <c r="E2470" t="s">
        <v>684</v>
      </c>
      <c r="F2470" t="s">
        <v>11</v>
      </c>
      <c r="G2470" s="3">
        <v>287.17</v>
      </c>
      <c r="H2470" s="3">
        <f>G2470*E2470</f>
        <v>574.34</v>
      </c>
      <c r="I2470">
        <v>1</v>
      </c>
      <c r="J2470" t="s">
        <v>4364</v>
      </c>
    </row>
    <row r="2471" spans="1:10" x14ac:dyDescent="0.55000000000000004">
      <c r="A2471" t="s">
        <v>4298</v>
      </c>
      <c r="B2471" t="s">
        <v>891</v>
      </c>
      <c r="C2471" t="s">
        <v>136</v>
      </c>
      <c r="D2471" t="s">
        <v>20</v>
      </c>
      <c r="E2471" t="s">
        <v>63</v>
      </c>
      <c r="F2471" t="s">
        <v>11</v>
      </c>
      <c r="G2471" s="3">
        <v>287.69</v>
      </c>
      <c r="H2471" s="3">
        <f>G2471*E2471</f>
        <v>863.06999999999994</v>
      </c>
      <c r="I2471">
        <v>1</v>
      </c>
      <c r="J2471" t="s">
        <v>4364</v>
      </c>
    </row>
    <row r="2472" spans="1:10" x14ac:dyDescent="0.55000000000000004">
      <c r="A2472" t="s">
        <v>2809</v>
      </c>
      <c r="B2472" t="s">
        <v>2810</v>
      </c>
      <c r="C2472" t="s">
        <v>62</v>
      </c>
      <c r="D2472" t="s">
        <v>9</v>
      </c>
      <c r="E2472" t="s">
        <v>684</v>
      </c>
      <c r="F2472" t="s">
        <v>11</v>
      </c>
      <c r="G2472" s="3">
        <v>287.95</v>
      </c>
      <c r="H2472" s="3">
        <f>G2472*E2472</f>
        <v>575.9</v>
      </c>
      <c r="I2472">
        <v>2</v>
      </c>
      <c r="J2472" t="s">
        <v>4364</v>
      </c>
    </row>
    <row r="2473" spans="1:10" x14ac:dyDescent="0.55000000000000004">
      <c r="A2473" t="s">
        <v>2809</v>
      </c>
      <c r="B2473" t="s">
        <v>2810</v>
      </c>
      <c r="C2473" t="s">
        <v>62</v>
      </c>
      <c r="D2473" t="s">
        <v>9</v>
      </c>
      <c r="E2473" t="s">
        <v>684</v>
      </c>
      <c r="F2473" t="s">
        <v>11</v>
      </c>
      <c r="G2473" s="3">
        <v>287.95</v>
      </c>
      <c r="H2473" s="3">
        <f>G2473*E2473</f>
        <v>575.9</v>
      </c>
      <c r="I2473">
        <v>1</v>
      </c>
      <c r="J2473" t="s">
        <v>4364</v>
      </c>
    </row>
    <row r="2474" spans="1:10" x14ac:dyDescent="0.55000000000000004">
      <c r="A2474" t="s">
        <v>2809</v>
      </c>
      <c r="B2474" t="s">
        <v>2810</v>
      </c>
      <c r="C2474" t="s">
        <v>62</v>
      </c>
      <c r="D2474" t="s">
        <v>9</v>
      </c>
      <c r="E2474" t="s">
        <v>684</v>
      </c>
      <c r="F2474" t="s">
        <v>11</v>
      </c>
      <c r="G2474" s="3">
        <v>287.95</v>
      </c>
      <c r="H2474" s="3">
        <f>G2474*E2474</f>
        <v>575.9</v>
      </c>
      <c r="I2474">
        <v>1</v>
      </c>
      <c r="J2474" t="s">
        <v>4364</v>
      </c>
    </row>
    <row r="2475" spans="1:10" x14ac:dyDescent="0.55000000000000004">
      <c r="A2475" t="s">
        <v>342</v>
      </c>
      <c r="B2475" t="s">
        <v>343</v>
      </c>
      <c r="C2475" t="s">
        <v>37</v>
      </c>
      <c r="D2475" t="s">
        <v>9</v>
      </c>
      <c r="E2475" t="s">
        <v>10</v>
      </c>
      <c r="F2475" t="s">
        <v>11</v>
      </c>
      <c r="G2475" s="3">
        <v>288.99</v>
      </c>
      <c r="H2475" s="3">
        <f>G2475*E2475</f>
        <v>1733.94</v>
      </c>
      <c r="I2475">
        <v>1</v>
      </c>
      <c r="J2475" t="s">
        <v>4364</v>
      </c>
    </row>
    <row r="2476" spans="1:10" x14ac:dyDescent="0.55000000000000004">
      <c r="A2476" t="s">
        <v>3098</v>
      </c>
      <c r="B2476" t="s">
        <v>3038</v>
      </c>
      <c r="C2476" t="s">
        <v>48</v>
      </c>
      <c r="D2476" t="s">
        <v>9</v>
      </c>
      <c r="E2476" t="s">
        <v>10</v>
      </c>
      <c r="F2476" t="s">
        <v>11</v>
      </c>
      <c r="G2476" s="3">
        <v>289.51</v>
      </c>
      <c r="H2476" s="3">
        <f>G2476*E2476</f>
        <v>1737.06</v>
      </c>
      <c r="I2476">
        <v>2</v>
      </c>
      <c r="J2476" t="s">
        <v>4364</v>
      </c>
    </row>
    <row r="2477" spans="1:10" x14ac:dyDescent="0.55000000000000004">
      <c r="A2477" t="s">
        <v>2809</v>
      </c>
      <c r="B2477" t="s">
        <v>2810</v>
      </c>
      <c r="C2477" t="s">
        <v>62</v>
      </c>
      <c r="D2477" t="s">
        <v>9</v>
      </c>
      <c r="E2477" t="s">
        <v>684</v>
      </c>
      <c r="F2477" t="s">
        <v>11</v>
      </c>
      <c r="G2477" s="3">
        <v>289.51</v>
      </c>
      <c r="H2477" s="3">
        <f>G2477*E2477</f>
        <v>579.02</v>
      </c>
      <c r="I2477">
        <v>1</v>
      </c>
      <c r="J2477" t="s">
        <v>4364</v>
      </c>
    </row>
    <row r="2478" spans="1:10" x14ac:dyDescent="0.55000000000000004">
      <c r="A2478" t="s">
        <v>525</v>
      </c>
      <c r="B2478" t="s">
        <v>526</v>
      </c>
      <c r="C2478" t="s">
        <v>14</v>
      </c>
      <c r="D2478" t="s">
        <v>9</v>
      </c>
      <c r="E2478" t="s">
        <v>10</v>
      </c>
      <c r="F2478" t="s">
        <v>11</v>
      </c>
      <c r="G2478" s="3">
        <v>291.33</v>
      </c>
      <c r="H2478" s="3">
        <f>G2478*E2478</f>
        <v>1747.98</v>
      </c>
      <c r="I2478">
        <v>2</v>
      </c>
      <c r="J2478" t="s">
        <v>4364</v>
      </c>
    </row>
    <row r="2479" spans="1:10" x14ac:dyDescent="0.55000000000000004">
      <c r="A2479" t="s">
        <v>937</v>
      </c>
      <c r="B2479" t="s">
        <v>938</v>
      </c>
      <c r="C2479" t="s">
        <v>37</v>
      </c>
      <c r="D2479" t="s">
        <v>9</v>
      </c>
      <c r="E2479" t="s">
        <v>10</v>
      </c>
      <c r="F2479" t="s">
        <v>11</v>
      </c>
      <c r="G2479" s="3">
        <v>291.33</v>
      </c>
      <c r="H2479" s="3">
        <f>G2479*E2479</f>
        <v>1747.98</v>
      </c>
      <c r="I2479">
        <v>1</v>
      </c>
      <c r="J2479" t="s">
        <v>4364</v>
      </c>
    </row>
    <row r="2480" spans="1:10" x14ac:dyDescent="0.55000000000000004">
      <c r="A2480" t="s">
        <v>3150</v>
      </c>
      <c r="B2480" t="s">
        <v>3151</v>
      </c>
      <c r="C2480" t="s">
        <v>55</v>
      </c>
      <c r="D2480" t="s">
        <v>9</v>
      </c>
      <c r="E2480" t="s">
        <v>63</v>
      </c>
      <c r="F2480" t="s">
        <v>11</v>
      </c>
      <c r="G2480" s="3">
        <v>291.33</v>
      </c>
      <c r="H2480" s="3">
        <f>G2480*E2480</f>
        <v>873.99</v>
      </c>
      <c r="I2480">
        <v>3</v>
      </c>
      <c r="J2480" t="s">
        <v>4364</v>
      </c>
    </row>
    <row r="2481" spans="1:10" x14ac:dyDescent="0.55000000000000004">
      <c r="A2481" t="s">
        <v>2458</v>
      </c>
      <c r="B2481" t="s">
        <v>2459</v>
      </c>
      <c r="C2481" t="s">
        <v>75</v>
      </c>
      <c r="D2481" t="s">
        <v>9</v>
      </c>
      <c r="E2481" t="s">
        <v>10</v>
      </c>
      <c r="F2481" t="s">
        <v>11</v>
      </c>
      <c r="G2481" s="3">
        <v>292.24</v>
      </c>
      <c r="H2481" s="3">
        <f>G2481*E2481</f>
        <v>1753.44</v>
      </c>
      <c r="I2481">
        <v>1</v>
      </c>
      <c r="J2481" t="s">
        <v>4364</v>
      </c>
    </row>
    <row r="2482" spans="1:10" x14ac:dyDescent="0.55000000000000004">
      <c r="A2482" t="s">
        <v>1776</v>
      </c>
      <c r="B2482" t="s">
        <v>1777</v>
      </c>
      <c r="C2482" t="s">
        <v>75</v>
      </c>
      <c r="D2482" t="s">
        <v>9</v>
      </c>
      <c r="E2482" t="s">
        <v>63</v>
      </c>
      <c r="F2482" t="s">
        <v>11</v>
      </c>
      <c r="G2482" s="3">
        <v>292.76</v>
      </c>
      <c r="H2482" s="3">
        <f>G2482*E2482</f>
        <v>878.28</v>
      </c>
      <c r="I2482">
        <v>1</v>
      </c>
      <c r="J2482" t="s">
        <v>4364</v>
      </c>
    </row>
    <row r="2483" spans="1:10" x14ac:dyDescent="0.55000000000000004">
      <c r="A2483" t="s">
        <v>1800</v>
      </c>
      <c r="B2483" t="s">
        <v>1801</v>
      </c>
      <c r="C2483" t="s">
        <v>19</v>
      </c>
      <c r="D2483" t="s">
        <v>9</v>
      </c>
      <c r="E2483" t="s">
        <v>63</v>
      </c>
      <c r="F2483" t="s">
        <v>11</v>
      </c>
      <c r="G2483" s="3">
        <v>292.76</v>
      </c>
      <c r="H2483" s="3">
        <f>G2483*E2483</f>
        <v>878.28</v>
      </c>
      <c r="I2483">
        <v>2</v>
      </c>
      <c r="J2483" t="s">
        <v>4364</v>
      </c>
    </row>
    <row r="2484" spans="1:10" x14ac:dyDescent="0.55000000000000004">
      <c r="A2484" t="s">
        <v>637</v>
      </c>
      <c r="B2484" t="s">
        <v>638</v>
      </c>
      <c r="C2484" t="s">
        <v>75</v>
      </c>
      <c r="D2484" t="s">
        <v>9</v>
      </c>
      <c r="E2484" t="s">
        <v>63</v>
      </c>
      <c r="F2484" t="s">
        <v>11</v>
      </c>
      <c r="G2484" s="3">
        <v>293.8</v>
      </c>
      <c r="H2484" s="3">
        <f>G2484*E2484</f>
        <v>881.40000000000009</v>
      </c>
      <c r="I2484">
        <v>1</v>
      </c>
      <c r="J2484" t="s">
        <v>4364</v>
      </c>
    </row>
    <row r="2485" spans="1:10" x14ac:dyDescent="0.55000000000000004">
      <c r="A2485" t="s">
        <v>664</v>
      </c>
      <c r="B2485" t="s">
        <v>665</v>
      </c>
      <c r="C2485" t="s">
        <v>42</v>
      </c>
      <c r="D2485" t="s">
        <v>9</v>
      </c>
      <c r="E2485" t="s">
        <v>100</v>
      </c>
      <c r="F2485" t="s">
        <v>11</v>
      </c>
      <c r="G2485" s="3">
        <v>296.40000000000003</v>
      </c>
      <c r="H2485" s="3">
        <f>G2485*E2485</f>
        <v>296.40000000000003</v>
      </c>
      <c r="I2485">
        <v>3</v>
      </c>
      <c r="J2485" t="s">
        <v>4364</v>
      </c>
    </row>
    <row r="2486" spans="1:10" x14ac:dyDescent="0.55000000000000004">
      <c r="A2486" t="s">
        <v>1726</v>
      </c>
      <c r="B2486" t="s">
        <v>1727</v>
      </c>
      <c r="C2486" t="s">
        <v>75</v>
      </c>
      <c r="D2486" t="s">
        <v>9</v>
      </c>
      <c r="E2486" t="s">
        <v>100</v>
      </c>
      <c r="F2486" t="s">
        <v>11</v>
      </c>
      <c r="G2486" s="3">
        <v>296.40000000000003</v>
      </c>
      <c r="H2486" s="3">
        <f>G2486*E2486</f>
        <v>296.40000000000003</v>
      </c>
      <c r="I2486">
        <v>5</v>
      </c>
      <c r="J2486" t="s">
        <v>4364</v>
      </c>
    </row>
    <row r="2487" spans="1:10" x14ac:dyDescent="0.55000000000000004">
      <c r="A2487" t="s">
        <v>959</v>
      </c>
      <c r="B2487" t="s">
        <v>960</v>
      </c>
      <c r="C2487" t="s">
        <v>26</v>
      </c>
      <c r="D2487" t="s">
        <v>9</v>
      </c>
      <c r="E2487" t="s">
        <v>16</v>
      </c>
      <c r="F2487" t="s">
        <v>11</v>
      </c>
      <c r="G2487" s="3">
        <v>297.57</v>
      </c>
      <c r="H2487" s="3">
        <f>G2487*E2487</f>
        <v>3570.84</v>
      </c>
      <c r="I2487">
        <v>1</v>
      </c>
      <c r="J2487" t="s">
        <v>4364</v>
      </c>
    </row>
    <row r="2488" spans="1:10" x14ac:dyDescent="0.55000000000000004">
      <c r="A2488" t="s">
        <v>2880</v>
      </c>
      <c r="B2488" t="s">
        <v>2881</v>
      </c>
      <c r="C2488" t="s">
        <v>48</v>
      </c>
      <c r="D2488" t="s">
        <v>9</v>
      </c>
      <c r="E2488" t="s">
        <v>10</v>
      </c>
      <c r="F2488" t="s">
        <v>11</v>
      </c>
      <c r="G2488" s="3">
        <v>297.57</v>
      </c>
      <c r="H2488" s="3">
        <f>G2488*E2488</f>
        <v>1785.42</v>
      </c>
      <c r="I2488">
        <v>3</v>
      </c>
      <c r="J2488" t="s">
        <v>4364</v>
      </c>
    </row>
    <row r="2489" spans="1:10" x14ac:dyDescent="0.55000000000000004">
      <c r="A2489" t="s">
        <v>368</v>
      </c>
      <c r="B2489" t="s">
        <v>369</v>
      </c>
      <c r="C2489" t="s">
        <v>8</v>
      </c>
      <c r="D2489" t="s">
        <v>9</v>
      </c>
      <c r="E2489" t="s">
        <v>10</v>
      </c>
      <c r="F2489" t="s">
        <v>11</v>
      </c>
      <c r="G2489" s="3">
        <v>298.87</v>
      </c>
      <c r="H2489" s="3">
        <f>G2489*E2489</f>
        <v>1793.22</v>
      </c>
      <c r="I2489">
        <v>1</v>
      </c>
      <c r="J2489" t="s">
        <v>4364</v>
      </c>
    </row>
    <row r="2490" spans="1:10" x14ac:dyDescent="0.55000000000000004">
      <c r="A2490" t="s">
        <v>690</v>
      </c>
      <c r="B2490" t="s">
        <v>691</v>
      </c>
      <c r="C2490" t="s">
        <v>26</v>
      </c>
      <c r="D2490" t="s">
        <v>9</v>
      </c>
      <c r="E2490" t="s">
        <v>10</v>
      </c>
      <c r="F2490" t="s">
        <v>11</v>
      </c>
      <c r="G2490" s="3">
        <v>298.87</v>
      </c>
      <c r="H2490" s="3">
        <f>G2490*E2490</f>
        <v>1793.22</v>
      </c>
      <c r="I2490">
        <v>1</v>
      </c>
      <c r="J2490" t="s">
        <v>4364</v>
      </c>
    </row>
    <row r="2491" spans="1:10" x14ac:dyDescent="0.55000000000000004">
      <c r="A2491" t="s">
        <v>1052</v>
      </c>
      <c r="B2491" t="s">
        <v>821</v>
      </c>
      <c r="C2491" t="s">
        <v>179</v>
      </c>
      <c r="D2491" t="s">
        <v>52</v>
      </c>
      <c r="E2491" t="s">
        <v>100</v>
      </c>
      <c r="F2491" t="s">
        <v>11</v>
      </c>
      <c r="G2491" s="3">
        <v>299.39000000000004</v>
      </c>
      <c r="H2491" s="3">
        <f>G2491*E2491</f>
        <v>299.39000000000004</v>
      </c>
      <c r="I2491">
        <v>4</v>
      </c>
      <c r="J2491" t="s">
        <v>4364</v>
      </c>
    </row>
    <row r="2492" spans="1:10" x14ac:dyDescent="0.55000000000000004">
      <c r="A2492" t="s">
        <v>2644</v>
      </c>
      <c r="B2492" t="s">
        <v>2645</v>
      </c>
      <c r="C2492" t="s">
        <v>55</v>
      </c>
      <c r="D2492" t="s">
        <v>9</v>
      </c>
      <c r="E2492" t="s">
        <v>100</v>
      </c>
      <c r="F2492" t="s">
        <v>23</v>
      </c>
      <c r="G2492" s="3">
        <v>299.39000000000004</v>
      </c>
      <c r="H2492" s="3">
        <f>G2492*E2492</f>
        <v>299.39000000000004</v>
      </c>
      <c r="I2492">
        <v>1</v>
      </c>
      <c r="J2492" t="s">
        <v>4364</v>
      </c>
    </row>
    <row r="2493" spans="1:10" x14ac:dyDescent="0.55000000000000004">
      <c r="A2493" t="s">
        <v>3776</v>
      </c>
      <c r="B2493" t="s">
        <v>3777</v>
      </c>
      <c r="C2493" t="s">
        <v>3778</v>
      </c>
      <c r="D2493" t="s">
        <v>52</v>
      </c>
      <c r="E2493" t="s">
        <v>100</v>
      </c>
      <c r="F2493" t="s">
        <v>11</v>
      </c>
      <c r="G2493" s="3">
        <v>299.39000000000004</v>
      </c>
      <c r="H2493" s="3">
        <f>G2493*E2493</f>
        <v>299.39000000000004</v>
      </c>
      <c r="I2493">
        <v>11</v>
      </c>
      <c r="J2493" t="s">
        <v>4364</v>
      </c>
    </row>
    <row r="2494" spans="1:10" x14ac:dyDescent="0.55000000000000004">
      <c r="A2494" t="s">
        <v>3528</v>
      </c>
      <c r="B2494" t="s">
        <v>3529</v>
      </c>
      <c r="C2494" t="s">
        <v>37</v>
      </c>
      <c r="D2494" t="s">
        <v>9</v>
      </c>
      <c r="E2494" t="s">
        <v>16</v>
      </c>
      <c r="F2494" t="s">
        <v>11</v>
      </c>
      <c r="G2494" s="3">
        <v>299.65000000000003</v>
      </c>
      <c r="H2494" s="3">
        <f>G2494*E2494</f>
        <v>3595.8</v>
      </c>
      <c r="I2494">
        <v>2</v>
      </c>
      <c r="J2494" t="s">
        <v>4364</v>
      </c>
    </row>
    <row r="2495" spans="1:10" x14ac:dyDescent="0.55000000000000004">
      <c r="A2495" t="s">
        <v>963</v>
      </c>
      <c r="B2495" t="s">
        <v>964</v>
      </c>
      <c r="C2495" t="s">
        <v>48</v>
      </c>
      <c r="D2495" t="s">
        <v>9</v>
      </c>
      <c r="E2495" t="s">
        <v>63</v>
      </c>
      <c r="F2495" t="s">
        <v>11</v>
      </c>
      <c r="G2495" s="3">
        <v>299.90999999999997</v>
      </c>
      <c r="H2495" s="3">
        <f>G2495*E2495</f>
        <v>899.7299999999999</v>
      </c>
      <c r="I2495">
        <v>1</v>
      </c>
      <c r="J2495" t="s">
        <v>4364</v>
      </c>
    </row>
    <row r="2496" spans="1:10" x14ac:dyDescent="0.55000000000000004">
      <c r="A2496" t="s">
        <v>3630</v>
      </c>
      <c r="B2496" t="s">
        <v>3631</v>
      </c>
      <c r="C2496" t="s">
        <v>19</v>
      </c>
      <c r="D2496" t="s">
        <v>9</v>
      </c>
      <c r="E2496" t="s">
        <v>63</v>
      </c>
      <c r="F2496" t="s">
        <v>11</v>
      </c>
      <c r="G2496" s="3">
        <v>299.90999999999997</v>
      </c>
      <c r="H2496" s="3">
        <f>G2496*E2496</f>
        <v>899.7299999999999</v>
      </c>
      <c r="I2496">
        <v>1</v>
      </c>
      <c r="J2496" t="s">
        <v>4364</v>
      </c>
    </row>
    <row r="2497" spans="1:10" x14ac:dyDescent="0.55000000000000004">
      <c r="A2497" t="s">
        <v>305</v>
      </c>
      <c r="B2497" t="s">
        <v>304</v>
      </c>
      <c r="C2497" t="s">
        <v>8</v>
      </c>
      <c r="D2497" t="s">
        <v>9</v>
      </c>
      <c r="E2497" t="s">
        <v>10</v>
      </c>
      <c r="F2497" t="s">
        <v>11</v>
      </c>
      <c r="G2497" s="3">
        <v>300.95</v>
      </c>
      <c r="H2497" s="3">
        <f>G2497*E2497</f>
        <v>1805.6999999999998</v>
      </c>
      <c r="I2497">
        <v>1</v>
      </c>
      <c r="J2497" t="s">
        <v>4364</v>
      </c>
    </row>
    <row r="2498" spans="1:10" x14ac:dyDescent="0.55000000000000004">
      <c r="A2498" t="s">
        <v>633</v>
      </c>
      <c r="B2498" t="s">
        <v>634</v>
      </c>
      <c r="C2498" t="s">
        <v>26</v>
      </c>
      <c r="D2498" t="s">
        <v>15</v>
      </c>
      <c r="E2498" t="s">
        <v>16</v>
      </c>
      <c r="F2498" t="s">
        <v>11</v>
      </c>
      <c r="G2498" s="3">
        <v>301.34000000000003</v>
      </c>
      <c r="H2498" s="3">
        <f>G2498*E2498</f>
        <v>3616.0800000000004</v>
      </c>
      <c r="I2498">
        <v>1</v>
      </c>
      <c r="J2498" t="s">
        <v>4364</v>
      </c>
    </row>
    <row r="2499" spans="1:10" x14ac:dyDescent="0.55000000000000004">
      <c r="A2499" t="s">
        <v>4009</v>
      </c>
      <c r="B2499" t="s">
        <v>4010</v>
      </c>
      <c r="C2499" t="s">
        <v>75</v>
      </c>
      <c r="D2499" t="s">
        <v>9</v>
      </c>
      <c r="E2499" t="s">
        <v>16</v>
      </c>
      <c r="F2499" t="s">
        <v>11</v>
      </c>
      <c r="G2499" s="3">
        <v>301.73</v>
      </c>
      <c r="H2499" s="3">
        <f>G2499*E2499</f>
        <v>3620.76</v>
      </c>
      <c r="I2499">
        <v>1</v>
      </c>
      <c r="J2499" t="s">
        <v>4364</v>
      </c>
    </row>
    <row r="2500" spans="1:10" x14ac:dyDescent="0.55000000000000004">
      <c r="A2500" t="s">
        <v>4237</v>
      </c>
      <c r="B2500" t="s">
        <v>2108</v>
      </c>
      <c r="C2500" t="s">
        <v>62</v>
      </c>
      <c r="D2500" t="s">
        <v>15</v>
      </c>
      <c r="E2500" t="s">
        <v>10</v>
      </c>
      <c r="F2500" t="s">
        <v>11</v>
      </c>
      <c r="G2500" s="3">
        <v>302.90000000000003</v>
      </c>
      <c r="H2500" s="3">
        <f>G2500*E2500</f>
        <v>1817.4</v>
      </c>
      <c r="I2500">
        <v>1</v>
      </c>
      <c r="J2500" t="s">
        <v>4364</v>
      </c>
    </row>
    <row r="2501" spans="1:10" x14ac:dyDescent="0.55000000000000004">
      <c r="A2501" t="s">
        <v>1929</v>
      </c>
      <c r="B2501" t="s">
        <v>934</v>
      </c>
      <c r="C2501" t="s">
        <v>37</v>
      </c>
      <c r="D2501" t="s">
        <v>9</v>
      </c>
      <c r="E2501" t="s">
        <v>10</v>
      </c>
      <c r="F2501" t="s">
        <v>11</v>
      </c>
      <c r="G2501" s="3">
        <v>303.94</v>
      </c>
      <c r="H2501" s="3">
        <f>G2501*E2501</f>
        <v>1823.6399999999999</v>
      </c>
      <c r="I2501">
        <v>1</v>
      </c>
      <c r="J2501" t="s">
        <v>4364</v>
      </c>
    </row>
    <row r="2502" spans="1:10" x14ac:dyDescent="0.55000000000000004">
      <c r="A2502" t="s">
        <v>2012</v>
      </c>
      <c r="B2502" t="s">
        <v>2013</v>
      </c>
      <c r="C2502" t="s">
        <v>85</v>
      </c>
      <c r="D2502" t="s">
        <v>20</v>
      </c>
      <c r="E2502" t="s">
        <v>63</v>
      </c>
      <c r="F2502" t="s">
        <v>11</v>
      </c>
      <c r="G2502" s="3">
        <v>303.94</v>
      </c>
      <c r="H2502" s="3">
        <f>G2502*E2502</f>
        <v>911.81999999999994</v>
      </c>
      <c r="I2502">
        <v>4</v>
      </c>
      <c r="J2502" t="s">
        <v>4364</v>
      </c>
    </row>
    <row r="2503" spans="1:10" x14ac:dyDescent="0.55000000000000004">
      <c r="A2503" t="s">
        <v>2250</v>
      </c>
      <c r="B2503" t="s">
        <v>2251</v>
      </c>
      <c r="C2503" t="s">
        <v>19</v>
      </c>
      <c r="D2503" t="s">
        <v>9</v>
      </c>
      <c r="E2503" t="s">
        <v>10</v>
      </c>
      <c r="F2503" t="s">
        <v>11</v>
      </c>
      <c r="G2503" s="3">
        <v>303.94</v>
      </c>
      <c r="H2503" s="3">
        <f>G2503*E2503</f>
        <v>1823.6399999999999</v>
      </c>
      <c r="I2503">
        <v>1</v>
      </c>
      <c r="J2503" t="s">
        <v>4364</v>
      </c>
    </row>
    <row r="2504" spans="1:10" x14ac:dyDescent="0.55000000000000004">
      <c r="A2504" t="s">
        <v>3622</v>
      </c>
      <c r="B2504" t="s">
        <v>3623</v>
      </c>
      <c r="C2504" t="s">
        <v>19</v>
      </c>
      <c r="D2504" t="s">
        <v>9</v>
      </c>
      <c r="E2504" t="s">
        <v>10</v>
      </c>
      <c r="F2504" t="s">
        <v>11</v>
      </c>
      <c r="G2504" s="3">
        <v>303.94</v>
      </c>
      <c r="H2504" s="3">
        <f>G2504*E2504</f>
        <v>1823.6399999999999</v>
      </c>
      <c r="I2504">
        <v>1</v>
      </c>
      <c r="J2504" t="s">
        <v>4364</v>
      </c>
    </row>
    <row r="2505" spans="1:10" x14ac:dyDescent="0.55000000000000004">
      <c r="A2505" t="s">
        <v>4171</v>
      </c>
      <c r="B2505" t="s">
        <v>347</v>
      </c>
      <c r="C2505" t="s">
        <v>136</v>
      </c>
      <c r="D2505" t="s">
        <v>52</v>
      </c>
      <c r="E2505" t="s">
        <v>10</v>
      </c>
      <c r="F2505" t="s">
        <v>11</v>
      </c>
      <c r="G2505" s="3">
        <v>303.94</v>
      </c>
      <c r="H2505" s="3">
        <f>G2505*E2505</f>
        <v>1823.6399999999999</v>
      </c>
      <c r="I2505">
        <v>1</v>
      </c>
      <c r="J2505" t="s">
        <v>4364</v>
      </c>
    </row>
    <row r="2506" spans="1:10" x14ac:dyDescent="0.55000000000000004">
      <c r="A2506" t="s">
        <v>4218</v>
      </c>
      <c r="B2506" t="s">
        <v>277</v>
      </c>
      <c r="C2506" t="s">
        <v>29</v>
      </c>
      <c r="D2506" t="s">
        <v>20</v>
      </c>
      <c r="E2506" t="s">
        <v>63</v>
      </c>
      <c r="F2506" t="s">
        <v>11</v>
      </c>
      <c r="G2506" s="3">
        <v>303.94</v>
      </c>
      <c r="H2506" s="3">
        <f>G2506*E2506</f>
        <v>911.81999999999994</v>
      </c>
      <c r="I2506">
        <v>1</v>
      </c>
      <c r="J2506" t="s">
        <v>4364</v>
      </c>
    </row>
    <row r="2507" spans="1:10" x14ac:dyDescent="0.55000000000000004">
      <c r="A2507" t="s">
        <v>2656</v>
      </c>
      <c r="B2507" t="s">
        <v>2657</v>
      </c>
      <c r="C2507" t="s">
        <v>55</v>
      </c>
      <c r="D2507" t="s">
        <v>9</v>
      </c>
      <c r="E2507" t="s">
        <v>10</v>
      </c>
      <c r="F2507" t="s">
        <v>11</v>
      </c>
      <c r="G2507" s="3">
        <v>304.98</v>
      </c>
      <c r="H2507" s="3">
        <f>G2507*E2507</f>
        <v>1829.88</v>
      </c>
      <c r="I2507">
        <v>1</v>
      </c>
      <c r="J2507" t="s">
        <v>4364</v>
      </c>
    </row>
    <row r="2508" spans="1:10" x14ac:dyDescent="0.55000000000000004">
      <c r="A2508" t="s">
        <v>1286</v>
      </c>
      <c r="B2508" t="s">
        <v>1287</v>
      </c>
      <c r="C2508" t="s">
        <v>14</v>
      </c>
      <c r="D2508" t="s">
        <v>9</v>
      </c>
      <c r="E2508" t="s">
        <v>100</v>
      </c>
      <c r="F2508" t="s">
        <v>391</v>
      </c>
      <c r="G2508" s="3">
        <v>306.93</v>
      </c>
      <c r="H2508" s="3">
        <f>G2508*E2508</f>
        <v>306.93</v>
      </c>
      <c r="I2508">
        <v>5</v>
      </c>
      <c r="J2508" t="s">
        <v>4364</v>
      </c>
    </row>
    <row r="2509" spans="1:10" x14ac:dyDescent="0.55000000000000004">
      <c r="A2509" t="s">
        <v>1859</v>
      </c>
      <c r="B2509" t="s">
        <v>1858</v>
      </c>
      <c r="C2509" t="s">
        <v>14</v>
      </c>
      <c r="D2509" t="s">
        <v>9</v>
      </c>
      <c r="E2509" t="s">
        <v>100</v>
      </c>
      <c r="F2509" t="s">
        <v>11</v>
      </c>
      <c r="G2509" s="3">
        <v>306.93</v>
      </c>
      <c r="H2509" s="3">
        <f>G2509*E2509</f>
        <v>306.93</v>
      </c>
      <c r="I2509">
        <v>5</v>
      </c>
      <c r="J2509" t="s">
        <v>4364</v>
      </c>
    </row>
    <row r="2510" spans="1:10" x14ac:dyDescent="0.55000000000000004">
      <c r="A2510" t="s">
        <v>2772</v>
      </c>
      <c r="B2510" t="s">
        <v>2773</v>
      </c>
      <c r="C2510" t="s">
        <v>55</v>
      </c>
      <c r="D2510" t="s">
        <v>9</v>
      </c>
      <c r="E2510" t="s">
        <v>10</v>
      </c>
      <c r="F2510" t="s">
        <v>11</v>
      </c>
      <c r="G2510" s="3">
        <v>309.01</v>
      </c>
      <c r="H2510" s="3">
        <f>G2510*E2510</f>
        <v>1854.06</v>
      </c>
      <c r="I2510">
        <v>1</v>
      </c>
      <c r="J2510" t="s">
        <v>4364</v>
      </c>
    </row>
    <row r="2511" spans="1:10" x14ac:dyDescent="0.55000000000000004">
      <c r="A2511" t="s">
        <v>770</v>
      </c>
      <c r="B2511" t="s">
        <v>771</v>
      </c>
      <c r="C2511" t="s">
        <v>48</v>
      </c>
      <c r="D2511" t="s">
        <v>9</v>
      </c>
      <c r="E2511" t="s">
        <v>63</v>
      </c>
      <c r="F2511" t="s">
        <v>11</v>
      </c>
      <c r="G2511" s="3">
        <v>314.08</v>
      </c>
      <c r="H2511" s="3">
        <f>G2511*E2511</f>
        <v>942.24</v>
      </c>
      <c r="I2511">
        <v>1</v>
      </c>
      <c r="J2511" t="s">
        <v>4364</v>
      </c>
    </row>
    <row r="2512" spans="1:10" x14ac:dyDescent="0.55000000000000004">
      <c r="A2512" t="s">
        <v>1478</v>
      </c>
      <c r="B2512" t="s">
        <v>1479</v>
      </c>
      <c r="C2512" t="s">
        <v>42</v>
      </c>
      <c r="D2512" t="s">
        <v>404</v>
      </c>
      <c r="E2512" t="s">
        <v>100</v>
      </c>
      <c r="F2512" t="s">
        <v>23</v>
      </c>
      <c r="G2512" s="3">
        <v>314.60000000000002</v>
      </c>
      <c r="H2512" s="3">
        <f>G2512*E2512</f>
        <v>314.60000000000002</v>
      </c>
      <c r="I2512">
        <v>6</v>
      </c>
      <c r="J2512" t="s">
        <v>4364</v>
      </c>
    </row>
    <row r="2513" spans="1:10" x14ac:dyDescent="0.55000000000000004">
      <c r="A2513" t="s">
        <v>3851</v>
      </c>
      <c r="B2513" t="s">
        <v>3852</v>
      </c>
      <c r="C2513" t="s">
        <v>179</v>
      </c>
      <c r="D2513" t="s">
        <v>69</v>
      </c>
      <c r="E2513" t="s">
        <v>100</v>
      </c>
      <c r="F2513" t="s">
        <v>23</v>
      </c>
      <c r="G2513" s="3">
        <v>314.60000000000002</v>
      </c>
      <c r="H2513" s="3">
        <f>G2513*E2513</f>
        <v>314.60000000000002</v>
      </c>
      <c r="I2513">
        <v>1</v>
      </c>
      <c r="J2513" t="s">
        <v>4364</v>
      </c>
    </row>
    <row r="2514" spans="1:10" x14ac:dyDescent="0.55000000000000004">
      <c r="A2514" t="s">
        <v>4182</v>
      </c>
      <c r="B2514" t="s">
        <v>4183</v>
      </c>
      <c r="C2514" t="s">
        <v>85</v>
      </c>
      <c r="D2514" t="s">
        <v>15</v>
      </c>
      <c r="E2514" t="s">
        <v>16</v>
      </c>
      <c r="F2514" t="s">
        <v>11</v>
      </c>
      <c r="G2514" s="3">
        <v>316.03000000000003</v>
      </c>
      <c r="H2514" s="3">
        <f>G2514*E2514</f>
        <v>3792.3600000000006</v>
      </c>
      <c r="I2514">
        <v>3</v>
      </c>
      <c r="J2514" t="s">
        <v>4364</v>
      </c>
    </row>
    <row r="2515" spans="1:10" x14ac:dyDescent="0.55000000000000004">
      <c r="A2515" t="s">
        <v>899</v>
      </c>
      <c r="B2515" t="s">
        <v>900</v>
      </c>
      <c r="C2515" t="s">
        <v>85</v>
      </c>
      <c r="D2515" t="s">
        <v>15</v>
      </c>
      <c r="E2515" t="s">
        <v>16</v>
      </c>
      <c r="F2515" t="s">
        <v>11</v>
      </c>
      <c r="G2515" s="3">
        <v>316.55</v>
      </c>
      <c r="H2515" s="3">
        <f>G2515*E2515</f>
        <v>3798.6000000000004</v>
      </c>
      <c r="I2515">
        <v>1</v>
      </c>
      <c r="J2515" t="s">
        <v>4364</v>
      </c>
    </row>
    <row r="2516" spans="1:10" x14ac:dyDescent="0.55000000000000004">
      <c r="A2516" t="s">
        <v>925</v>
      </c>
      <c r="B2516" t="s">
        <v>775</v>
      </c>
      <c r="C2516" t="s">
        <v>29</v>
      </c>
      <c r="D2516" t="s">
        <v>9</v>
      </c>
      <c r="E2516" t="s">
        <v>10</v>
      </c>
      <c r="F2516" t="s">
        <v>11</v>
      </c>
      <c r="G2516" s="3">
        <v>316.55</v>
      </c>
      <c r="H2516" s="3">
        <f>G2516*E2516</f>
        <v>1899.3000000000002</v>
      </c>
      <c r="I2516">
        <v>1</v>
      </c>
      <c r="J2516" t="s">
        <v>4364</v>
      </c>
    </row>
    <row r="2517" spans="1:10" x14ac:dyDescent="0.55000000000000004">
      <c r="A2517" t="s">
        <v>2286</v>
      </c>
      <c r="B2517" t="s">
        <v>809</v>
      </c>
      <c r="C2517" t="s">
        <v>179</v>
      </c>
      <c r="D2517" t="s">
        <v>9</v>
      </c>
      <c r="E2517" t="s">
        <v>10</v>
      </c>
      <c r="F2517" t="s">
        <v>11</v>
      </c>
      <c r="G2517" s="3">
        <v>316.55</v>
      </c>
      <c r="H2517" s="3">
        <f>G2517*E2517</f>
        <v>1899.3000000000002</v>
      </c>
      <c r="I2517">
        <v>1</v>
      </c>
      <c r="J2517" t="s">
        <v>4364</v>
      </c>
    </row>
    <row r="2518" spans="1:10" x14ac:dyDescent="0.55000000000000004">
      <c r="A2518" t="s">
        <v>4247</v>
      </c>
      <c r="B2518" t="s">
        <v>91</v>
      </c>
      <c r="C2518" t="s">
        <v>68</v>
      </c>
      <c r="D2518" t="s">
        <v>52</v>
      </c>
      <c r="E2518" t="s">
        <v>10</v>
      </c>
      <c r="F2518" t="s">
        <v>11</v>
      </c>
      <c r="G2518" s="3">
        <v>316.55</v>
      </c>
      <c r="H2518" s="3">
        <f>G2518*E2518</f>
        <v>1899.3000000000002</v>
      </c>
      <c r="I2518">
        <v>1</v>
      </c>
      <c r="J2518" t="s">
        <v>4364</v>
      </c>
    </row>
    <row r="2519" spans="1:10" x14ac:dyDescent="0.55000000000000004">
      <c r="A2519" t="s">
        <v>4259</v>
      </c>
      <c r="B2519" t="s">
        <v>2657</v>
      </c>
      <c r="C2519" t="s">
        <v>120</v>
      </c>
      <c r="D2519" t="s">
        <v>9</v>
      </c>
      <c r="E2519" t="s">
        <v>10</v>
      </c>
      <c r="F2519" t="s">
        <v>11</v>
      </c>
      <c r="G2519" s="3">
        <v>316.55</v>
      </c>
      <c r="H2519" s="3">
        <f>G2519*E2519</f>
        <v>1899.3000000000002</v>
      </c>
      <c r="I2519">
        <v>1</v>
      </c>
      <c r="J2519" t="s">
        <v>4364</v>
      </c>
    </row>
    <row r="2520" spans="1:10" x14ac:dyDescent="0.55000000000000004">
      <c r="A2520" t="s">
        <v>4355</v>
      </c>
      <c r="B2520" t="s">
        <v>4183</v>
      </c>
      <c r="C2520" t="s">
        <v>164</v>
      </c>
      <c r="D2520" t="s">
        <v>15</v>
      </c>
      <c r="E2520" t="s">
        <v>16</v>
      </c>
      <c r="F2520" t="s">
        <v>11</v>
      </c>
      <c r="G2520" s="3">
        <v>316.55</v>
      </c>
      <c r="H2520" s="3">
        <f>G2520*E2520</f>
        <v>3798.6000000000004</v>
      </c>
      <c r="I2520">
        <v>1</v>
      </c>
      <c r="J2520" t="s">
        <v>4364</v>
      </c>
    </row>
    <row r="2521" spans="1:10" x14ac:dyDescent="0.55000000000000004">
      <c r="A2521" t="s">
        <v>2694</v>
      </c>
      <c r="B2521" t="s">
        <v>2657</v>
      </c>
      <c r="C2521" t="s">
        <v>48</v>
      </c>
      <c r="D2521" t="s">
        <v>9</v>
      </c>
      <c r="E2521" t="s">
        <v>10</v>
      </c>
      <c r="F2521" t="s">
        <v>11</v>
      </c>
      <c r="G2521" s="3">
        <v>318.37</v>
      </c>
      <c r="H2521" s="3">
        <f>G2521*E2521</f>
        <v>1910.22</v>
      </c>
      <c r="I2521">
        <v>1</v>
      </c>
      <c r="J2521" t="s">
        <v>4364</v>
      </c>
    </row>
    <row r="2522" spans="1:10" x14ac:dyDescent="0.55000000000000004">
      <c r="A2522" t="s">
        <v>352</v>
      </c>
      <c r="B2522" t="s">
        <v>353</v>
      </c>
      <c r="C2522" t="s">
        <v>37</v>
      </c>
      <c r="D2522" t="s">
        <v>9</v>
      </c>
      <c r="E2522" t="s">
        <v>10</v>
      </c>
      <c r="F2522" t="s">
        <v>11</v>
      </c>
      <c r="G2522" s="3">
        <v>319.15000000000003</v>
      </c>
      <c r="H2522" s="3">
        <f>G2522*E2522</f>
        <v>1914.9</v>
      </c>
      <c r="I2522">
        <v>1</v>
      </c>
      <c r="J2522" t="s">
        <v>4364</v>
      </c>
    </row>
    <row r="2523" spans="1:10" x14ac:dyDescent="0.55000000000000004">
      <c r="A2523" t="s">
        <v>694</v>
      </c>
      <c r="B2523" t="s">
        <v>695</v>
      </c>
      <c r="C2523" t="s">
        <v>75</v>
      </c>
      <c r="D2523" t="s">
        <v>9</v>
      </c>
      <c r="E2523" t="s">
        <v>16</v>
      </c>
      <c r="F2523" t="s">
        <v>11</v>
      </c>
      <c r="G2523" s="3">
        <v>319.15000000000003</v>
      </c>
      <c r="H2523" s="3">
        <f>G2523*E2523</f>
        <v>3829.8</v>
      </c>
      <c r="I2523">
        <v>1</v>
      </c>
      <c r="J2523" t="s">
        <v>4364</v>
      </c>
    </row>
    <row r="2524" spans="1:10" x14ac:dyDescent="0.55000000000000004">
      <c r="A2524" t="s">
        <v>3458</v>
      </c>
      <c r="B2524" t="s">
        <v>3459</v>
      </c>
      <c r="C2524" t="s">
        <v>37</v>
      </c>
      <c r="D2524" t="s">
        <v>15</v>
      </c>
      <c r="E2524" t="s">
        <v>100</v>
      </c>
      <c r="F2524" t="s">
        <v>11</v>
      </c>
      <c r="G2524" s="3">
        <v>319.15000000000003</v>
      </c>
      <c r="H2524" s="3">
        <f>G2524*E2524</f>
        <v>319.15000000000003</v>
      </c>
      <c r="I2524">
        <v>2</v>
      </c>
      <c r="J2524" t="s">
        <v>4364</v>
      </c>
    </row>
    <row r="2525" spans="1:10" x14ac:dyDescent="0.55000000000000004">
      <c r="A2525" t="s">
        <v>3961</v>
      </c>
      <c r="B2525" t="s">
        <v>627</v>
      </c>
      <c r="C2525" t="s">
        <v>85</v>
      </c>
      <c r="D2525" t="s">
        <v>52</v>
      </c>
      <c r="E2525" t="s">
        <v>100</v>
      </c>
      <c r="F2525" t="s">
        <v>11</v>
      </c>
      <c r="G2525" s="3">
        <v>319.15000000000003</v>
      </c>
      <c r="H2525" s="3">
        <f>G2525*E2525</f>
        <v>319.15000000000003</v>
      </c>
      <c r="I2525">
        <v>6</v>
      </c>
      <c r="J2525" t="s">
        <v>4364</v>
      </c>
    </row>
    <row r="2526" spans="1:10" x14ac:dyDescent="0.55000000000000004">
      <c r="A2526" t="s">
        <v>3691</v>
      </c>
      <c r="B2526" t="s">
        <v>3692</v>
      </c>
      <c r="C2526" t="s">
        <v>19</v>
      </c>
      <c r="D2526" t="s">
        <v>9</v>
      </c>
      <c r="E2526" t="s">
        <v>63</v>
      </c>
      <c r="F2526" t="s">
        <v>11</v>
      </c>
      <c r="G2526" s="3">
        <v>319.67</v>
      </c>
      <c r="H2526" s="3">
        <f>G2526*E2526</f>
        <v>959.01</v>
      </c>
      <c r="I2526">
        <v>1</v>
      </c>
      <c r="J2526" t="s">
        <v>4364</v>
      </c>
    </row>
    <row r="2527" spans="1:10" x14ac:dyDescent="0.55000000000000004">
      <c r="A2527" t="s">
        <v>3748</v>
      </c>
      <c r="B2527" t="s">
        <v>1060</v>
      </c>
      <c r="C2527" t="s">
        <v>179</v>
      </c>
      <c r="D2527" t="s">
        <v>52</v>
      </c>
      <c r="E2527" t="s">
        <v>63</v>
      </c>
      <c r="F2527" t="s">
        <v>11</v>
      </c>
      <c r="G2527" s="3">
        <v>319.67</v>
      </c>
      <c r="H2527" s="3">
        <f>G2527*E2527</f>
        <v>959.01</v>
      </c>
      <c r="I2527">
        <v>10</v>
      </c>
      <c r="J2527" t="s">
        <v>4364</v>
      </c>
    </row>
    <row r="2528" spans="1:10" x14ac:dyDescent="0.55000000000000004">
      <c r="A2528" t="s">
        <v>226</v>
      </c>
      <c r="B2528" t="s">
        <v>227</v>
      </c>
      <c r="C2528" t="s">
        <v>48</v>
      </c>
      <c r="D2528" t="s">
        <v>15</v>
      </c>
      <c r="E2528" t="s">
        <v>10</v>
      </c>
      <c r="F2528" t="s">
        <v>11</v>
      </c>
      <c r="G2528" s="3">
        <v>320.45</v>
      </c>
      <c r="H2528" s="3">
        <f>G2528*E2528</f>
        <v>1922.6999999999998</v>
      </c>
      <c r="I2528">
        <v>2</v>
      </c>
      <c r="J2528" t="s">
        <v>4364</v>
      </c>
    </row>
    <row r="2529" spans="1:10" x14ac:dyDescent="0.55000000000000004">
      <c r="A2529" t="s">
        <v>264</v>
      </c>
      <c r="B2529" t="s">
        <v>265</v>
      </c>
      <c r="C2529" t="s">
        <v>85</v>
      </c>
      <c r="D2529" t="s">
        <v>52</v>
      </c>
      <c r="E2529" t="s">
        <v>10</v>
      </c>
      <c r="F2529" t="s">
        <v>11</v>
      </c>
      <c r="G2529" s="3">
        <v>322.92</v>
      </c>
      <c r="H2529" s="3">
        <f>G2529*E2529</f>
        <v>1937.52</v>
      </c>
      <c r="I2529">
        <v>1</v>
      </c>
      <c r="J2529" t="s">
        <v>4364</v>
      </c>
    </row>
    <row r="2530" spans="1:10" x14ac:dyDescent="0.55000000000000004">
      <c r="A2530" t="s">
        <v>4123</v>
      </c>
      <c r="B2530" t="s">
        <v>4124</v>
      </c>
      <c r="C2530" t="s">
        <v>2751</v>
      </c>
      <c r="D2530" t="s">
        <v>15</v>
      </c>
      <c r="E2530" t="s">
        <v>16</v>
      </c>
      <c r="F2530" t="s">
        <v>11</v>
      </c>
      <c r="G2530" s="3">
        <v>322.92</v>
      </c>
      <c r="H2530" s="3">
        <f>G2530*E2530</f>
        <v>3875.04</v>
      </c>
      <c r="I2530">
        <v>1</v>
      </c>
      <c r="J2530" t="s">
        <v>4364</v>
      </c>
    </row>
    <row r="2531" spans="1:10" x14ac:dyDescent="0.55000000000000004">
      <c r="A2531" t="s">
        <v>3435</v>
      </c>
      <c r="B2531" t="s">
        <v>3436</v>
      </c>
      <c r="C2531" t="s">
        <v>75</v>
      </c>
      <c r="D2531" t="s">
        <v>9</v>
      </c>
      <c r="E2531" t="s">
        <v>10</v>
      </c>
      <c r="F2531" t="s">
        <v>11</v>
      </c>
      <c r="G2531" s="3">
        <v>325.52000000000004</v>
      </c>
      <c r="H2531" s="3">
        <f>G2531*E2531</f>
        <v>1953.1200000000003</v>
      </c>
      <c r="I2531">
        <v>1</v>
      </c>
      <c r="J2531" t="s">
        <v>4364</v>
      </c>
    </row>
    <row r="2532" spans="1:10" x14ac:dyDescent="0.55000000000000004">
      <c r="A2532" t="s">
        <v>441</v>
      </c>
      <c r="B2532" t="s">
        <v>442</v>
      </c>
      <c r="C2532" t="s">
        <v>62</v>
      </c>
      <c r="D2532" t="s">
        <v>15</v>
      </c>
      <c r="E2532" t="s">
        <v>63</v>
      </c>
      <c r="F2532" t="s">
        <v>11</v>
      </c>
      <c r="G2532" s="3">
        <v>325.78000000000003</v>
      </c>
      <c r="H2532" s="3">
        <f>G2532*E2532</f>
        <v>977.34000000000015</v>
      </c>
      <c r="I2532">
        <v>1</v>
      </c>
      <c r="J2532" t="s">
        <v>4364</v>
      </c>
    </row>
    <row r="2533" spans="1:10" x14ac:dyDescent="0.55000000000000004">
      <c r="A2533" t="s">
        <v>2778</v>
      </c>
      <c r="B2533" t="s">
        <v>2779</v>
      </c>
      <c r="C2533" t="s">
        <v>48</v>
      </c>
      <c r="D2533" t="s">
        <v>20</v>
      </c>
      <c r="E2533" t="s">
        <v>10</v>
      </c>
      <c r="F2533" t="s">
        <v>11</v>
      </c>
      <c r="G2533" s="3">
        <v>326.17</v>
      </c>
      <c r="H2533" s="3">
        <f>G2533*E2533</f>
        <v>1957.02</v>
      </c>
      <c r="I2533">
        <v>10</v>
      </c>
      <c r="J2533" t="s">
        <v>4364</v>
      </c>
    </row>
    <row r="2534" spans="1:10" x14ac:dyDescent="0.55000000000000004">
      <c r="A2534" t="s">
        <v>2727</v>
      </c>
      <c r="B2534" t="s">
        <v>2728</v>
      </c>
      <c r="C2534" t="s">
        <v>14</v>
      </c>
      <c r="D2534" t="s">
        <v>9</v>
      </c>
      <c r="E2534" t="s">
        <v>10</v>
      </c>
      <c r="F2534" t="s">
        <v>11</v>
      </c>
      <c r="G2534" s="3">
        <v>329.29</v>
      </c>
      <c r="H2534" s="3">
        <f>G2534*E2534</f>
        <v>1975.7400000000002</v>
      </c>
      <c r="I2534">
        <v>1</v>
      </c>
      <c r="J2534" t="s">
        <v>4364</v>
      </c>
    </row>
    <row r="2535" spans="1:10" x14ac:dyDescent="0.55000000000000004">
      <c r="A2535" t="s">
        <v>3964</v>
      </c>
      <c r="B2535" t="s">
        <v>900</v>
      </c>
      <c r="C2535" t="s">
        <v>85</v>
      </c>
      <c r="D2535" t="s">
        <v>15</v>
      </c>
      <c r="E2535" t="s">
        <v>10</v>
      </c>
      <c r="F2535" t="s">
        <v>11</v>
      </c>
      <c r="G2535" s="3">
        <v>329.29</v>
      </c>
      <c r="H2535" s="3">
        <f>G2535*E2535</f>
        <v>1975.7400000000002</v>
      </c>
      <c r="I2535">
        <v>3</v>
      </c>
      <c r="J2535" t="s">
        <v>4364</v>
      </c>
    </row>
    <row r="2536" spans="1:10" x14ac:dyDescent="0.55000000000000004">
      <c r="A2536" t="s">
        <v>3784</v>
      </c>
      <c r="B2536" t="s">
        <v>2221</v>
      </c>
      <c r="C2536" t="s">
        <v>8</v>
      </c>
      <c r="D2536" t="s">
        <v>20</v>
      </c>
      <c r="E2536" t="s">
        <v>100</v>
      </c>
      <c r="F2536" t="s">
        <v>11</v>
      </c>
      <c r="G2536" s="3">
        <v>331.24</v>
      </c>
      <c r="H2536" s="3">
        <f>G2536*E2536</f>
        <v>331.24</v>
      </c>
      <c r="I2536">
        <v>3</v>
      </c>
      <c r="J2536" t="s">
        <v>4364</v>
      </c>
    </row>
    <row r="2537" spans="1:10" x14ac:dyDescent="0.55000000000000004">
      <c r="A2537" t="s">
        <v>301</v>
      </c>
      <c r="B2537" t="s">
        <v>302</v>
      </c>
      <c r="C2537" t="s">
        <v>62</v>
      </c>
      <c r="D2537" t="s">
        <v>9</v>
      </c>
      <c r="E2537" t="s">
        <v>63</v>
      </c>
      <c r="F2537" t="s">
        <v>23</v>
      </c>
      <c r="G2537" s="3">
        <v>332.8</v>
      </c>
      <c r="H2537" s="3">
        <f>G2537*E2537</f>
        <v>998.40000000000009</v>
      </c>
      <c r="I2537">
        <v>4</v>
      </c>
      <c r="J2537" t="s">
        <v>4364</v>
      </c>
    </row>
    <row r="2538" spans="1:10" x14ac:dyDescent="0.55000000000000004">
      <c r="A2538" t="s">
        <v>755</v>
      </c>
      <c r="B2538" t="s">
        <v>482</v>
      </c>
      <c r="C2538" t="s">
        <v>19</v>
      </c>
      <c r="D2538" t="s">
        <v>9</v>
      </c>
      <c r="E2538" t="s">
        <v>100</v>
      </c>
      <c r="F2538" t="s">
        <v>23</v>
      </c>
      <c r="G2538" s="3">
        <v>332.8</v>
      </c>
      <c r="H2538" s="3">
        <f>G2538*E2538</f>
        <v>332.8</v>
      </c>
      <c r="I2538">
        <v>1</v>
      </c>
      <c r="J2538" t="s">
        <v>4364</v>
      </c>
    </row>
    <row r="2539" spans="1:10" x14ac:dyDescent="0.55000000000000004">
      <c r="A2539" t="s">
        <v>1434</v>
      </c>
      <c r="B2539" t="s">
        <v>1432</v>
      </c>
      <c r="C2539" t="s">
        <v>29</v>
      </c>
      <c r="D2539" t="s">
        <v>20</v>
      </c>
      <c r="E2539" t="s">
        <v>100</v>
      </c>
      <c r="F2539" t="s">
        <v>391</v>
      </c>
      <c r="G2539" s="3">
        <v>332.8</v>
      </c>
      <c r="H2539" s="3">
        <f>G2539*E2539</f>
        <v>332.8</v>
      </c>
      <c r="I2539">
        <v>17</v>
      </c>
      <c r="J2539" t="s">
        <v>4364</v>
      </c>
    </row>
    <row r="2540" spans="1:10" x14ac:dyDescent="0.55000000000000004">
      <c r="A2540" t="s">
        <v>1845</v>
      </c>
      <c r="B2540" t="s">
        <v>1846</v>
      </c>
      <c r="C2540" t="s">
        <v>19</v>
      </c>
      <c r="D2540" t="s">
        <v>20</v>
      </c>
      <c r="E2540" t="s">
        <v>63</v>
      </c>
      <c r="F2540" t="s">
        <v>23</v>
      </c>
      <c r="G2540" s="3">
        <v>332.8</v>
      </c>
      <c r="H2540" s="3">
        <f>G2540*E2540</f>
        <v>998.40000000000009</v>
      </c>
      <c r="I2540">
        <v>5</v>
      </c>
      <c r="J2540" t="s">
        <v>4364</v>
      </c>
    </row>
    <row r="2541" spans="1:10" x14ac:dyDescent="0.55000000000000004">
      <c r="A2541" t="s">
        <v>1889</v>
      </c>
      <c r="B2541" t="s">
        <v>1413</v>
      </c>
      <c r="C2541" t="s">
        <v>37</v>
      </c>
      <c r="D2541" t="s">
        <v>9</v>
      </c>
      <c r="E2541" t="s">
        <v>100</v>
      </c>
      <c r="F2541" t="s">
        <v>391</v>
      </c>
      <c r="G2541" s="3">
        <v>332.8</v>
      </c>
      <c r="H2541" s="3">
        <f>G2541*E2541</f>
        <v>332.8</v>
      </c>
      <c r="I2541">
        <v>1</v>
      </c>
      <c r="J2541" t="s">
        <v>4364</v>
      </c>
    </row>
    <row r="2542" spans="1:10" x14ac:dyDescent="0.55000000000000004">
      <c r="A2542" t="s">
        <v>2819</v>
      </c>
      <c r="B2542" t="s">
        <v>2820</v>
      </c>
      <c r="C2542" t="s">
        <v>19</v>
      </c>
      <c r="D2542" t="s">
        <v>9</v>
      </c>
      <c r="E2542" t="s">
        <v>10</v>
      </c>
      <c r="F2542" t="s">
        <v>11</v>
      </c>
      <c r="G2542" s="3">
        <v>333.06</v>
      </c>
      <c r="H2542" s="3">
        <f>G2542*E2542</f>
        <v>1998.3600000000001</v>
      </c>
      <c r="I2542">
        <v>4</v>
      </c>
      <c r="J2542" t="s">
        <v>4364</v>
      </c>
    </row>
    <row r="2543" spans="1:10" x14ac:dyDescent="0.55000000000000004">
      <c r="A2543" t="s">
        <v>3627</v>
      </c>
      <c r="B2543" t="s">
        <v>3628</v>
      </c>
      <c r="C2543" t="s">
        <v>48</v>
      </c>
      <c r="D2543" t="s">
        <v>9</v>
      </c>
      <c r="E2543" t="s">
        <v>10</v>
      </c>
      <c r="F2543" t="s">
        <v>11</v>
      </c>
      <c r="G2543" s="3">
        <v>333.06</v>
      </c>
      <c r="H2543" s="3">
        <f>G2543*E2543</f>
        <v>1998.3600000000001</v>
      </c>
      <c r="I2543">
        <v>1</v>
      </c>
      <c r="J2543" t="s">
        <v>4364</v>
      </c>
    </row>
    <row r="2544" spans="1:10" x14ac:dyDescent="0.55000000000000004">
      <c r="A2544" t="s">
        <v>2206</v>
      </c>
      <c r="B2544" t="s">
        <v>648</v>
      </c>
      <c r="C2544" t="s">
        <v>75</v>
      </c>
      <c r="D2544" t="s">
        <v>9</v>
      </c>
      <c r="E2544" t="s">
        <v>63</v>
      </c>
      <c r="F2544" t="s">
        <v>11</v>
      </c>
      <c r="G2544" s="3">
        <v>334.36</v>
      </c>
      <c r="H2544" s="3">
        <f>G2544*E2544</f>
        <v>1003.08</v>
      </c>
      <c r="I2544">
        <v>1</v>
      </c>
      <c r="J2544" t="s">
        <v>4364</v>
      </c>
    </row>
    <row r="2545" spans="1:10" x14ac:dyDescent="0.55000000000000004">
      <c r="A2545" t="s">
        <v>4119</v>
      </c>
      <c r="B2545" t="s">
        <v>2289</v>
      </c>
      <c r="C2545" t="s">
        <v>85</v>
      </c>
      <c r="D2545" t="s">
        <v>15</v>
      </c>
      <c r="E2545" t="s">
        <v>16</v>
      </c>
      <c r="F2545" t="s">
        <v>11</v>
      </c>
      <c r="G2545" s="3">
        <v>334.36</v>
      </c>
      <c r="H2545" s="3">
        <f>G2545*E2545</f>
        <v>4012.32</v>
      </c>
      <c r="I2545">
        <v>2</v>
      </c>
      <c r="J2545" t="s">
        <v>4364</v>
      </c>
    </row>
    <row r="2546" spans="1:10" x14ac:dyDescent="0.55000000000000004">
      <c r="A2546" t="s">
        <v>4280</v>
      </c>
      <c r="B2546" t="s">
        <v>1436</v>
      </c>
      <c r="C2546" t="s">
        <v>29</v>
      </c>
      <c r="D2546" t="s">
        <v>9</v>
      </c>
      <c r="E2546" t="s">
        <v>4179</v>
      </c>
      <c r="F2546" t="s">
        <v>11</v>
      </c>
      <c r="G2546" s="3">
        <v>334.36</v>
      </c>
      <c r="H2546" s="3">
        <f>G2546*E2546</f>
        <v>1671.8000000000002</v>
      </c>
      <c r="I2546">
        <v>1</v>
      </c>
      <c r="J2546" t="s">
        <v>4364</v>
      </c>
    </row>
    <row r="2547" spans="1:10" x14ac:dyDescent="0.55000000000000004">
      <c r="A2547" t="s">
        <v>180</v>
      </c>
      <c r="B2547" t="s">
        <v>181</v>
      </c>
      <c r="C2547" t="s">
        <v>29</v>
      </c>
      <c r="D2547" t="s">
        <v>20</v>
      </c>
      <c r="E2547" t="s">
        <v>10</v>
      </c>
      <c r="F2547" t="s">
        <v>11</v>
      </c>
      <c r="G2547" s="3">
        <v>336.57</v>
      </c>
      <c r="H2547" s="3">
        <f>G2547*E2547</f>
        <v>2019.42</v>
      </c>
      <c r="I2547">
        <v>1</v>
      </c>
      <c r="J2547" t="s">
        <v>4364</v>
      </c>
    </row>
    <row r="2548" spans="1:10" x14ac:dyDescent="0.55000000000000004">
      <c r="A2548" t="s">
        <v>3093</v>
      </c>
      <c r="B2548" t="s">
        <v>3094</v>
      </c>
      <c r="C2548" t="s">
        <v>37</v>
      </c>
      <c r="D2548" t="s">
        <v>15</v>
      </c>
      <c r="E2548" t="s">
        <v>100</v>
      </c>
      <c r="F2548" t="s">
        <v>746</v>
      </c>
      <c r="G2548" s="3">
        <v>338.91</v>
      </c>
      <c r="H2548" s="3">
        <f>G2548*E2548</f>
        <v>338.91</v>
      </c>
      <c r="I2548">
        <v>1</v>
      </c>
      <c r="J2548" t="s">
        <v>4364</v>
      </c>
    </row>
    <row r="2549" spans="1:10" x14ac:dyDescent="0.55000000000000004">
      <c r="A2549" t="s">
        <v>895</v>
      </c>
      <c r="B2549" t="s">
        <v>896</v>
      </c>
      <c r="C2549" t="s">
        <v>34</v>
      </c>
      <c r="D2549" t="s">
        <v>52</v>
      </c>
      <c r="E2549" t="s">
        <v>10</v>
      </c>
      <c r="F2549" t="s">
        <v>11</v>
      </c>
      <c r="G2549" s="3">
        <v>339.69000000000005</v>
      </c>
      <c r="H2549" s="3">
        <f>G2549*E2549</f>
        <v>2038.1400000000003</v>
      </c>
      <c r="I2549">
        <v>1</v>
      </c>
      <c r="J2549" t="s">
        <v>4364</v>
      </c>
    </row>
    <row r="2550" spans="1:10" x14ac:dyDescent="0.55000000000000004">
      <c r="A2550" t="s">
        <v>1125</v>
      </c>
      <c r="B2550" t="s">
        <v>1126</v>
      </c>
      <c r="C2550" t="s">
        <v>48</v>
      </c>
      <c r="D2550" t="s">
        <v>9</v>
      </c>
      <c r="E2550" t="s">
        <v>10</v>
      </c>
      <c r="F2550" t="s">
        <v>11</v>
      </c>
      <c r="G2550" s="3">
        <v>339.69000000000005</v>
      </c>
      <c r="H2550" s="3">
        <f>G2550*E2550</f>
        <v>2038.1400000000003</v>
      </c>
      <c r="I2550">
        <v>2</v>
      </c>
      <c r="J2550" t="s">
        <v>4364</v>
      </c>
    </row>
    <row r="2551" spans="1:10" x14ac:dyDescent="0.55000000000000004">
      <c r="A2551" t="s">
        <v>2935</v>
      </c>
      <c r="B2551" t="s">
        <v>2936</v>
      </c>
      <c r="C2551" t="s">
        <v>37</v>
      </c>
      <c r="D2551" t="s">
        <v>9</v>
      </c>
      <c r="E2551" t="s">
        <v>10</v>
      </c>
      <c r="F2551" t="s">
        <v>23</v>
      </c>
      <c r="G2551" s="3">
        <v>339.69000000000005</v>
      </c>
      <c r="H2551" s="3">
        <f>G2551*E2551</f>
        <v>2038.1400000000003</v>
      </c>
      <c r="I2551">
        <v>1</v>
      </c>
      <c r="J2551" t="s">
        <v>4364</v>
      </c>
    </row>
    <row r="2552" spans="1:10" x14ac:dyDescent="0.55000000000000004">
      <c r="A2552" t="s">
        <v>3396</v>
      </c>
      <c r="B2552" t="s">
        <v>3397</v>
      </c>
      <c r="C2552" t="s">
        <v>62</v>
      </c>
      <c r="D2552" t="s">
        <v>9</v>
      </c>
      <c r="E2552" t="s">
        <v>10</v>
      </c>
      <c r="F2552" t="s">
        <v>11</v>
      </c>
      <c r="G2552" s="3">
        <v>339.69000000000005</v>
      </c>
      <c r="H2552" s="3">
        <f>G2552*E2552</f>
        <v>2038.1400000000003</v>
      </c>
      <c r="I2552">
        <v>1</v>
      </c>
      <c r="J2552" t="s">
        <v>4364</v>
      </c>
    </row>
    <row r="2553" spans="1:10" x14ac:dyDescent="0.55000000000000004">
      <c r="A2553" t="s">
        <v>4262</v>
      </c>
      <c r="B2553" t="s">
        <v>4263</v>
      </c>
      <c r="C2553" t="s">
        <v>75</v>
      </c>
      <c r="D2553" t="s">
        <v>9</v>
      </c>
      <c r="E2553" t="s">
        <v>10</v>
      </c>
      <c r="F2553" t="s">
        <v>11</v>
      </c>
      <c r="G2553" s="3">
        <v>340.46999999999997</v>
      </c>
      <c r="H2553" s="3">
        <f>G2553*E2553</f>
        <v>2042.8199999999997</v>
      </c>
      <c r="I2553">
        <v>1</v>
      </c>
      <c r="J2553" t="s">
        <v>4364</v>
      </c>
    </row>
    <row r="2554" spans="1:10" x14ac:dyDescent="0.55000000000000004">
      <c r="A2554" t="s">
        <v>329</v>
      </c>
      <c r="B2554" t="s">
        <v>330</v>
      </c>
      <c r="C2554" t="s">
        <v>8</v>
      </c>
      <c r="D2554" t="s">
        <v>9</v>
      </c>
      <c r="E2554" t="s">
        <v>10</v>
      </c>
      <c r="F2554" t="s">
        <v>11</v>
      </c>
      <c r="G2554" s="3">
        <v>341.90000000000003</v>
      </c>
      <c r="H2554" s="3">
        <f>G2554*E2554</f>
        <v>2051.4</v>
      </c>
      <c r="I2554">
        <v>1</v>
      </c>
      <c r="J2554" t="s">
        <v>4364</v>
      </c>
    </row>
    <row r="2555" spans="1:10" x14ac:dyDescent="0.55000000000000004">
      <c r="A2555" t="s">
        <v>912</v>
      </c>
      <c r="B2555" t="s">
        <v>913</v>
      </c>
      <c r="C2555" t="s">
        <v>42</v>
      </c>
      <c r="D2555" t="s">
        <v>9</v>
      </c>
      <c r="E2555" t="s">
        <v>10</v>
      </c>
      <c r="F2555" t="s">
        <v>11</v>
      </c>
      <c r="G2555" s="3">
        <v>341.90000000000003</v>
      </c>
      <c r="H2555" s="3">
        <f>G2555*E2555</f>
        <v>2051.4</v>
      </c>
      <c r="I2555">
        <v>1</v>
      </c>
      <c r="J2555" t="s">
        <v>4364</v>
      </c>
    </row>
    <row r="2556" spans="1:10" x14ac:dyDescent="0.55000000000000004">
      <c r="A2556" t="s">
        <v>2252</v>
      </c>
      <c r="B2556" t="s">
        <v>2251</v>
      </c>
      <c r="C2556" t="s">
        <v>62</v>
      </c>
      <c r="D2556" t="s">
        <v>9</v>
      </c>
      <c r="E2556" t="s">
        <v>10</v>
      </c>
      <c r="F2556" t="s">
        <v>11</v>
      </c>
      <c r="G2556" s="3">
        <v>341.90000000000003</v>
      </c>
      <c r="H2556" s="3">
        <f>G2556*E2556</f>
        <v>2051.4</v>
      </c>
      <c r="I2556">
        <v>2</v>
      </c>
      <c r="J2556" t="s">
        <v>4364</v>
      </c>
    </row>
    <row r="2557" spans="1:10" x14ac:dyDescent="0.55000000000000004">
      <c r="A2557" t="s">
        <v>2278</v>
      </c>
      <c r="B2557" t="s">
        <v>923</v>
      </c>
      <c r="C2557" t="s">
        <v>42</v>
      </c>
      <c r="D2557" t="s">
        <v>9</v>
      </c>
      <c r="E2557" t="s">
        <v>10</v>
      </c>
      <c r="F2557" t="s">
        <v>11</v>
      </c>
      <c r="G2557" s="3">
        <v>341.90000000000003</v>
      </c>
      <c r="H2557" s="3">
        <f>G2557*E2557</f>
        <v>2051.4</v>
      </c>
      <c r="I2557">
        <v>1</v>
      </c>
      <c r="J2557" t="s">
        <v>4364</v>
      </c>
    </row>
    <row r="2558" spans="1:10" x14ac:dyDescent="0.55000000000000004">
      <c r="A2558" t="s">
        <v>4340</v>
      </c>
      <c r="B2558" t="s">
        <v>4341</v>
      </c>
      <c r="C2558" t="s">
        <v>8</v>
      </c>
      <c r="D2558" t="s">
        <v>9</v>
      </c>
      <c r="E2558" t="s">
        <v>10</v>
      </c>
      <c r="F2558" t="s">
        <v>11</v>
      </c>
      <c r="G2558" s="3">
        <v>342.16</v>
      </c>
      <c r="H2558" s="3">
        <f>G2558*E2558</f>
        <v>2052.96</v>
      </c>
      <c r="I2558">
        <v>2</v>
      </c>
      <c r="J2558" t="s">
        <v>4364</v>
      </c>
    </row>
    <row r="2559" spans="1:10" x14ac:dyDescent="0.55000000000000004">
      <c r="A2559" t="s">
        <v>820</v>
      </c>
      <c r="B2559" t="s">
        <v>821</v>
      </c>
      <c r="C2559" t="s">
        <v>179</v>
      </c>
      <c r="D2559" t="s">
        <v>52</v>
      </c>
      <c r="E2559" t="s">
        <v>63</v>
      </c>
      <c r="F2559" t="s">
        <v>11</v>
      </c>
      <c r="G2559" s="3">
        <v>343.46</v>
      </c>
      <c r="H2559" s="3">
        <f>G2559*E2559</f>
        <v>1030.3799999999999</v>
      </c>
      <c r="I2559">
        <v>2</v>
      </c>
      <c r="J2559" t="s">
        <v>4364</v>
      </c>
    </row>
    <row r="2560" spans="1:10" x14ac:dyDescent="0.55000000000000004">
      <c r="A2560" t="s">
        <v>3046</v>
      </c>
      <c r="B2560" t="s">
        <v>3045</v>
      </c>
      <c r="C2560" t="s">
        <v>55</v>
      </c>
      <c r="D2560" t="s">
        <v>15</v>
      </c>
      <c r="E2560" t="s">
        <v>63</v>
      </c>
      <c r="F2560" t="s">
        <v>23</v>
      </c>
      <c r="G2560" s="3">
        <v>343.46</v>
      </c>
      <c r="H2560" s="3">
        <f>G2560*E2560</f>
        <v>1030.3799999999999</v>
      </c>
      <c r="I2560">
        <v>1</v>
      </c>
      <c r="J2560" t="s">
        <v>4364</v>
      </c>
    </row>
    <row r="2561" spans="1:10" x14ac:dyDescent="0.55000000000000004">
      <c r="A2561" t="s">
        <v>2339</v>
      </c>
      <c r="B2561" t="s">
        <v>2340</v>
      </c>
      <c r="C2561" t="s">
        <v>75</v>
      </c>
      <c r="D2561" t="s">
        <v>9</v>
      </c>
      <c r="E2561" t="s">
        <v>10</v>
      </c>
      <c r="F2561" t="s">
        <v>11</v>
      </c>
      <c r="G2561" s="3">
        <v>346.19000000000005</v>
      </c>
      <c r="H2561" s="3">
        <f>G2561*E2561</f>
        <v>2077.1400000000003</v>
      </c>
      <c r="I2561">
        <v>1</v>
      </c>
      <c r="J2561" t="s">
        <v>4364</v>
      </c>
    </row>
    <row r="2562" spans="1:10" x14ac:dyDescent="0.55000000000000004">
      <c r="A2562" t="s">
        <v>1520</v>
      </c>
      <c r="B2562" t="s">
        <v>1521</v>
      </c>
      <c r="C2562" t="s">
        <v>26</v>
      </c>
      <c r="D2562" t="s">
        <v>9</v>
      </c>
      <c r="E2562" t="s">
        <v>100</v>
      </c>
      <c r="F2562" t="s">
        <v>23</v>
      </c>
      <c r="G2562" s="3">
        <v>346.45</v>
      </c>
      <c r="H2562" s="3">
        <f>G2562*E2562</f>
        <v>346.45</v>
      </c>
      <c r="I2562">
        <v>17</v>
      </c>
      <c r="J2562" t="s">
        <v>4364</v>
      </c>
    </row>
    <row r="2563" spans="1:10" x14ac:dyDescent="0.55000000000000004">
      <c r="A2563" t="s">
        <v>1924</v>
      </c>
      <c r="B2563" t="s">
        <v>170</v>
      </c>
      <c r="C2563" t="s">
        <v>8</v>
      </c>
      <c r="D2563" t="s">
        <v>15</v>
      </c>
      <c r="E2563" t="s">
        <v>100</v>
      </c>
      <c r="F2563" t="s">
        <v>11</v>
      </c>
      <c r="G2563" s="3">
        <v>346.45</v>
      </c>
      <c r="H2563" s="3">
        <f>G2563*E2563</f>
        <v>346.45</v>
      </c>
      <c r="I2563">
        <v>2</v>
      </c>
      <c r="J2563" t="s">
        <v>4364</v>
      </c>
    </row>
    <row r="2564" spans="1:10" x14ac:dyDescent="0.55000000000000004">
      <c r="A2564" t="s">
        <v>2467</v>
      </c>
      <c r="B2564" t="s">
        <v>2468</v>
      </c>
      <c r="C2564" t="s">
        <v>55</v>
      </c>
      <c r="D2564" t="s">
        <v>9</v>
      </c>
      <c r="E2564" t="s">
        <v>10</v>
      </c>
      <c r="F2564" t="s">
        <v>11</v>
      </c>
      <c r="G2564" s="3">
        <v>348.53000000000003</v>
      </c>
      <c r="H2564" s="3">
        <f>G2564*E2564</f>
        <v>2091.1800000000003</v>
      </c>
      <c r="I2564">
        <v>1</v>
      </c>
      <c r="J2564" t="s">
        <v>4364</v>
      </c>
    </row>
    <row r="2565" spans="1:10" x14ac:dyDescent="0.55000000000000004">
      <c r="A2565" t="s">
        <v>2208</v>
      </c>
      <c r="B2565" t="s">
        <v>2209</v>
      </c>
      <c r="C2565" t="s">
        <v>51</v>
      </c>
      <c r="D2565" t="s">
        <v>52</v>
      </c>
      <c r="E2565" t="s">
        <v>100</v>
      </c>
      <c r="F2565" t="s">
        <v>23</v>
      </c>
      <c r="G2565" s="3">
        <v>349.57</v>
      </c>
      <c r="H2565" s="3">
        <f>G2565*E2565</f>
        <v>349.57</v>
      </c>
      <c r="I2565">
        <v>4</v>
      </c>
      <c r="J2565" t="s">
        <v>4364</v>
      </c>
    </row>
    <row r="2566" spans="1:10" x14ac:dyDescent="0.55000000000000004">
      <c r="A2566" t="s">
        <v>4321</v>
      </c>
      <c r="B2566" t="s">
        <v>4322</v>
      </c>
      <c r="C2566" t="s">
        <v>3312</v>
      </c>
      <c r="D2566" t="s">
        <v>15</v>
      </c>
      <c r="E2566" t="s">
        <v>100</v>
      </c>
      <c r="F2566" t="s">
        <v>746</v>
      </c>
      <c r="G2566" s="3">
        <v>351</v>
      </c>
      <c r="H2566" s="3">
        <f>G2566*E2566</f>
        <v>351</v>
      </c>
      <c r="I2566">
        <v>1</v>
      </c>
      <c r="J2566" t="s">
        <v>4364</v>
      </c>
    </row>
    <row r="2567" spans="1:10" x14ac:dyDescent="0.55000000000000004">
      <c r="A2567" t="s">
        <v>2521</v>
      </c>
      <c r="B2567" t="s">
        <v>2522</v>
      </c>
      <c r="C2567" t="s">
        <v>48</v>
      </c>
      <c r="D2567" t="s">
        <v>9</v>
      </c>
      <c r="E2567" t="s">
        <v>63</v>
      </c>
      <c r="F2567" t="s">
        <v>11</v>
      </c>
      <c r="G2567" s="3">
        <v>351.52</v>
      </c>
      <c r="H2567" s="3">
        <f>G2567*E2567</f>
        <v>1054.56</v>
      </c>
      <c r="I2567">
        <v>2</v>
      </c>
      <c r="J2567" t="s">
        <v>4364</v>
      </c>
    </row>
    <row r="2568" spans="1:10" x14ac:dyDescent="0.55000000000000004">
      <c r="A2568" t="s">
        <v>4101</v>
      </c>
      <c r="B2568" t="s">
        <v>3936</v>
      </c>
      <c r="C2568" t="s">
        <v>805</v>
      </c>
      <c r="D2568" t="s">
        <v>103</v>
      </c>
      <c r="E2568" t="s">
        <v>63</v>
      </c>
      <c r="F2568" t="s">
        <v>11</v>
      </c>
      <c r="G2568" s="3">
        <v>352.04</v>
      </c>
      <c r="H2568" s="3">
        <f>G2568*E2568</f>
        <v>1056.1200000000001</v>
      </c>
      <c r="I2568">
        <v>1</v>
      </c>
      <c r="J2568" t="s">
        <v>4364</v>
      </c>
    </row>
    <row r="2569" spans="1:10" x14ac:dyDescent="0.55000000000000004">
      <c r="A2569" t="s">
        <v>3661</v>
      </c>
      <c r="B2569" t="s">
        <v>3662</v>
      </c>
      <c r="C2569" t="s">
        <v>62</v>
      </c>
      <c r="D2569" t="s">
        <v>9</v>
      </c>
      <c r="E2569" t="s">
        <v>10</v>
      </c>
      <c r="F2569" t="s">
        <v>11</v>
      </c>
      <c r="G2569" s="3">
        <v>353.08000000000004</v>
      </c>
      <c r="H2569" s="3">
        <f>G2569*E2569</f>
        <v>2118.4800000000005</v>
      </c>
      <c r="I2569">
        <v>1</v>
      </c>
      <c r="J2569" t="s">
        <v>4364</v>
      </c>
    </row>
    <row r="2570" spans="1:10" x14ac:dyDescent="0.55000000000000004">
      <c r="A2570" t="s">
        <v>4139</v>
      </c>
      <c r="B2570" t="s">
        <v>4140</v>
      </c>
      <c r="C2570" t="s">
        <v>19</v>
      </c>
      <c r="D2570" t="s">
        <v>15</v>
      </c>
      <c r="E2570" t="s">
        <v>10</v>
      </c>
      <c r="F2570" t="s">
        <v>11</v>
      </c>
      <c r="G2570" s="3">
        <v>353.34000000000003</v>
      </c>
      <c r="H2570" s="3">
        <f>G2570*E2570</f>
        <v>2120.04</v>
      </c>
      <c r="I2570">
        <v>1</v>
      </c>
      <c r="J2570" t="s">
        <v>4364</v>
      </c>
    </row>
    <row r="2571" spans="1:10" x14ac:dyDescent="0.55000000000000004">
      <c r="A2571" t="s">
        <v>386</v>
      </c>
      <c r="B2571" t="s">
        <v>387</v>
      </c>
      <c r="C2571" t="s">
        <v>62</v>
      </c>
      <c r="D2571" t="s">
        <v>9</v>
      </c>
      <c r="E2571" t="s">
        <v>10</v>
      </c>
      <c r="F2571" t="s">
        <v>11</v>
      </c>
      <c r="G2571" s="3">
        <v>354.64000000000004</v>
      </c>
      <c r="H2571" s="3">
        <f>G2571*E2571</f>
        <v>2127.84</v>
      </c>
      <c r="I2571">
        <v>1</v>
      </c>
      <c r="J2571" t="s">
        <v>4364</v>
      </c>
    </row>
    <row r="2572" spans="1:10" x14ac:dyDescent="0.55000000000000004">
      <c r="A2572" t="s">
        <v>776</v>
      </c>
      <c r="B2572" t="s">
        <v>775</v>
      </c>
      <c r="C2572" t="s">
        <v>8</v>
      </c>
      <c r="D2572" t="s">
        <v>9</v>
      </c>
      <c r="E2572" t="s">
        <v>10</v>
      </c>
      <c r="F2572" t="s">
        <v>11</v>
      </c>
      <c r="G2572" s="3">
        <v>354.64000000000004</v>
      </c>
      <c r="H2572" s="3">
        <f>G2572*E2572</f>
        <v>2127.84</v>
      </c>
      <c r="I2572">
        <v>1</v>
      </c>
      <c r="J2572" t="s">
        <v>4364</v>
      </c>
    </row>
    <row r="2573" spans="1:10" x14ac:dyDescent="0.55000000000000004">
      <c r="A2573" t="s">
        <v>933</v>
      </c>
      <c r="B2573" t="s">
        <v>934</v>
      </c>
      <c r="C2573" t="s">
        <v>29</v>
      </c>
      <c r="D2573" t="s">
        <v>9</v>
      </c>
      <c r="E2573" t="s">
        <v>10</v>
      </c>
      <c r="F2573" t="s">
        <v>11</v>
      </c>
      <c r="G2573" s="3">
        <v>354.64000000000004</v>
      </c>
      <c r="H2573" s="3">
        <f>G2573*E2573</f>
        <v>2127.84</v>
      </c>
      <c r="I2573">
        <v>1</v>
      </c>
      <c r="J2573" t="s">
        <v>4364</v>
      </c>
    </row>
    <row r="2574" spans="1:10" x14ac:dyDescent="0.55000000000000004">
      <c r="A2574" t="s">
        <v>1014</v>
      </c>
      <c r="B2574" t="s">
        <v>960</v>
      </c>
      <c r="C2574" t="s">
        <v>42</v>
      </c>
      <c r="D2574" t="s">
        <v>9</v>
      </c>
      <c r="E2574" t="s">
        <v>10</v>
      </c>
      <c r="F2574" t="s">
        <v>11</v>
      </c>
      <c r="G2574" s="3">
        <v>354.64000000000004</v>
      </c>
      <c r="H2574" s="3">
        <f>G2574*E2574</f>
        <v>2127.84</v>
      </c>
      <c r="I2574">
        <v>1</v>
      </c>
      <c r="J2574" t="s">
        <v>4364</v>
      </c>
    </row>
    <row r="2575" spans="1:10" x14ac:dyDescent="0.55000000000000004">
      <c r="A2575" t="s">
        <v>2803</v>
      </c>
      <c r="B2575" t="s">
        <v>2804</v>
      </c>
      <c r="C2575" t="s">
        <v>179</v>
      </c>
      <c r="D2575" t="s">
        <v>9</v>
      </c>
      <c r="E2575" t="s">
        <v>10</v>
      </c>
      <c r="F2575" t="s">
        <v>11</v>
      </c>
      <c r="G2575" s="3">
        <v>354.64000000000004</v>
      </c>
      <c r="H2575" s="3">
        <f>G2575*E2575</f>
        <v>2127.84</v>
      </c>
      <c r="I2575">
        <v>1</v>
      </c>
      <c r="J2575" t="s">
        <v>4364</v>
      </c>
    </row>
    <row r="2576" spans="1:10" x14ac:dyDescent="0.55000000000000004">
      <c r="A2576" t="s">
        <v>3722</v>
      </c>
      <c r="B2576" t="s">
        <v>3723</v>
      </c>
      <c r="C2576" t="s">
        <v>37</v>
      </c>
      <c r="D2576" t="s">
        <v>9</v>
      </c>
      <c r="E2576" t="s">
        <v>10</v>
      </c>
      <c r="F2576" t="s">
        <v>11</v>
      </c>
      <c r="G2576" s="3">
        <v>354.64000000000004</v>
      </c>
      <c r="H2576" s="3">
        <f>G2576*E2576</f>
        <v>2127.84</v>
      </c>
      <c r="I2576">
        <v>1</v>
      </c>
      <c r="J2576" t="s">
        <v>4364</v>
      </c>
    </row>
    <row r="2577" spans="1:10" x14ac:dyDescent="0.55000000000000004">
      <c r="A2577" t="s">
        <v>3793</v>
      </c>
      <c r="B2577" t="s">
        <v>2728</v>
      </c>
      <c r="C2577" t="s">
        <v>19</v>
      </c>
      <c r="D2577" t="s">
        <v>9</v>
      </c>
      <c r="E2577" t="s">
        <v>10</v>
      </c>
      <c r="F2577" t="s">
        <v>11</v>
      </c>
      <c r="G2577" s="3">
        <v>354.64000000000004</v>
      </c>
      <c r="H2577" s="3">
        <f>G2577*E2577</f>
        <v>2127.84</v>
      </c>
      <c r="I2577">
        <v>1</v>
      </c>
      <c r="J2577" t="s">
        <v>4364</v>
      </c>
    </row>
    <row r="2578" spans="1:10" x14ac:dyDescent="0.55000000000000004">
      <c r="A2578" t="s">
        <v>4166</v>
      </c>
      <c r="B2578" t="s">
        <v>4165</v>
      </c>
      <c r="C2578" t="s">
        <v>113</v>
      </c>
      <c r="D2578" t="s">
        <v>9</v>
      </c>
      <c r="E2578" t="s">
        <v>10</v>
      </c>
      <c r="F2578" t="s">
        <v>11</v>
      </c>
      <c r="G2578" s="3">
        <v>354.64000000000004</v>
      </c>
      <c r="H2578" s="3">
        <f>G2578*E2578</f>
        <v>2127.84</v>
      </c>
      <c r="I2578">
        <v>1</v>
      </c>
      <c r="J2578" t="s">
        <v>4364</v>
      </c>
    </row>
    <row r="2579" spans="1:10" x14ac:dyDescent="0.55000000000000004">
      <c r="A2579" t="s">
        <v>3693</v>
      </c>
      <c r="B2579" t="s">
        <v>3694</v>
      </c>
      <c r="C2579" t="s">
        <v>14</v>
      </c>
      <c r="D2579" t="s">
        <v>9</v>
      </c>
      <c r="E2579" t="s">
        <v>10</v>
      </c>
      <c r="F2579" t="s">
        <v>11</v>
      </c>
      <c r="G2579" s="3">
        <v>359.19000000000005</v>
      </c>
      <c r="H2579" s="3">
        <f>G2579*E2579</f>
        <v>2155.1400000000003</v>
      </c>
      <c r="I2579">
        <v>1</v>
      </c>
      <c r="J2579" t="s">
        <v>4364</v>
      </c>
    </row>
    <row r="2580" spans="1:10" x14ac:dyDescent="0.55000000000000004">
      <c r="A2580" t="s">
        <v>60</v>
      </c>
      <c r="B2580" t="s">
        <v>61</v>
      </c>
      <c r="C2580" t="s">
        <v>62</v>
      </c>
      <c r="D2580" t="s">
        <v>9</v>
      </c>
      <c r="E2580" t="s">
        <v>63</v>
      </c>
      <c r="F2580" t="s">
        <v>11</v>
      </c>
      <c r="G2580" s="3">
        <v>359.71</v>
      </c>
      <c r="H2580" s="3">
        <f>G2580*E2580</f>
        <v>1079.1299999999999</v>
      </c>
      <c r="I2580">
        <v>1</v>
      </c>
      <c r="J2580" t="s">
        <v>4364</v>
      </c>
    </row>
    <row r="2581" spans="1:10" x14ac:dyDescent="0.55000000000000004">
      <c r="A2581" t="s">
        <v>1465</v>
      </c>
      <c r="B2581" t="s">
        <v>1466</v>
      </c>
      <c r="C2581" t="s">
        <v>14</v>
      </c>
      <c r="D2581" t="s">
        <v>9</v>
      </c>
      <c r="E2581" t="s">
        <v>63</v>
      </c>
      <c r="F2581" t="s">
        <v>23</v>
      </c>
      <c r="G2581" s="3">
        <v>359.71</v>
      </c>
      <c r="H2581" s="3">
        <f>G2581*E2581</f>
        <v>1079.1299999999999</v>
      </c>
      <c r="I2581">
        <v>9</v>
      </c>
      <c r="J2581" t="s">
        <v>4364</v>
      </c>
    </row>
    <row r="2582" spans="1:10" x14ac:dyDescent="0.55000000000000004">
      <c r="A2582" t="s">
        <v>2034</v>
      </c>
      <c r="B2582" t="s">
        <v>2035</v>
      </c>
      <c r="C2582" t="s">
        <v>29</v>
      </c>
      <c r="D2582" t="s">
        <v>20</v>
      </c>
      <c r="E2582" t="s">
        <v>100</v>
      </c>
      <c r="F2582" t="s">
        <v>23</v>
      </c>
      <c r="G2582" s="3">
        <v>360.23</v>
      </c>
      <c r="H2582" s="3">
        <f>G2582*E2582</f>
        <v>360.23</v>
      </c>
      <c r="I2582">
        <v>6</v>
      </c>
      <c r="J2582" t="s">
        <v>4364</v>
      </c>
    </row>
    <row r="2583" spans="1:10" x14ac:dyDescent="0.55000000000000004">
      <c r="A2583" t="s">
        <v>98</v>
      </c>
      <c r="B2583" t="s">
        <v>99</v>
      </c>
      <c r="C2583" t="s">
        <v>62</v>
      </c>
      <c r="D2583" t="s">
        <v>9</v>
      </c>
      <c r="E2583" t="s">
        <v>100</v>
      </c>
      <c r="F2583" t="s">
        <v>11</v>
      </c>
      <c r="G2583" s="3">
        <v>361.66</v>
      </c>
      <c r="H2583" s="3">
        <f>G2583*E2583</f>
        <v>361.66</v>
      </c>
      <c r="I2583">
        <v>1</v>
      </c>
      <c r="J2583" t="s">
        <v>4364</v>
      </c>
    </row>
    <row r="2584" spans="1:10" x14ac:dyDescent="0.55000000000000004">
      <c r="A2584" t="s">
        <v>995</v>
      </c>
      <c r="B2584" t="s">
        <v>996</v>
      </c>
      <c r="C2584" t="s">
        <v>62</v>
      </c>
      <c r="D2584" t="s">
        <v>9</v>
      </c>
      <c r="E2584" t="s">
        <v>10</v>
      </c>
      <c r="F2584" t="s">
        <v>11</v>
      </c>
      <c r="G2584" s="3">
        <v>363.74</v>
      </c>
      <c r="H2584" s="3">
        <f>G2584*E2584</f>
        <v>2182.44</v>
      </c>
      <c r="I2584">
        <v>1</v>
      </c>
      <c r="J2584" t="s">
        <v>4364</v>
      </c>
    </row>
    <row r="2585" spans="1:10" x14ac:dyDescent="0.55000000000000004">
      <c r="A2585" t="s">
        <v>2234</v>
      </c>
      <c r="B2585" t="s">
        <v>2235</v>
      </c>
      <c r="C2585" t="s">
        <v>37</v>
      </c>
      <c r="D2585" t="s">
        <v>20</v>
      </c>
      <c r="E2585" t="s">
        <v>63</v>
      </c>
      <c r="F2585" t="s">
        <v>11</v>
      </c>
      <c r="G2585" s="3">
        <v>366.21</v>
      </c>
      <c r="H2585" s="3">
        <f>G2585*E2585</f>
        <v>1098.6299999999999</v>
      </c>
      <c r="I2585">
        <v>4</v>
      </c>
      <c r="J2585" t="s">
        <v>4364</v>
      </c>
    </row>
    <row r="2586" spans="1:10" x14ac:dyDescent="0.55000000000000004">
      <c r="A2586" t="s">
        <v>2640</v>
      </c>
      <c r="B2586" t="s">
        <v>2641</v>
      </c>
      <c r="C2586" t="s">
        <v>55</v>
      </c>
      <c r="D2586" t="s">
        <v>9</v>
      </c>
      <c r="E2586" t="s">
        <v>10</v>
      </c>
      <c r="F2586" t="s">
        <v>11</v>
      </c>
      <c r="G2586" s="3">
        <v>366.21</v>
      </c>
      <c r="H2586" s="3">
        <f>G2586*E2586</f>
        <v>2197.2599999999998</v>
      </c>
      <c r="I2586">
        <v>2</v>
      </c>
      <c r="J2586" t="s">
        <v>4364</v>
      </c>
    </row>
    <row r="2587" spans="1:10" x14ac:dyDescent="0.55000000000000004">
      <c r="A2587" t="s">
        <v>3022</v>
      </c>
      <c r="B2587" t="s">
        <v>3021</v>
      </c>
      <c r="C2587" t="s">
        <v>48</v>
      </c>
      <c r="D2587" t="s">
        <v>15</v>
      </c>
      <c r="E2587" t="s">
        <v>100</v>
      </c>
      <c r="F2587" t="s">
        <v>746</v>
      </c>
      <c r="G2587" s="3">
        <v>366.21</v>
      </c>
      <c r="H2587" s="3">
        <f>G2587*E2587</f>
        <v>366.21</v>
      </c>
      <c r="I2587">
        <v>1</v>
      </c>
      <c r="J2587" t="s">
        <v>4364</v>
      </c>
    </row>
    <row r="2588" spans="1:10" x14ac:dyDescent="0.55000000000000004">
      <c r="A2588" t="s">
        <v>3674</v>
      </c>
      <c r="B2588" t="s">
        <v>3675</v>
      </c>
      <c r="C2588" t="s">
        <v>19</v>
      </c>
      <c r="D2588" t="s">
        <v>9</v>
      </c>
      <c r="E2588" t="s">
        <v>63</v>
      </c>
      <c r="F2588" t="s">
        <v>23</v>
      </c>
      <c r="G2588" s="3">
        <v>366.21</v>
      </c>
      <c r="H2588" s="3">
        <f>G2588*E2588</f>
        <v>1098.6299999999999</v>
      </c>
      <c r="I2588">
        <v>1</v>
      </c>
      <c r="J2588" t="s">
        <v>4364</v>
      </c>
    </row>
    <row r="2589" spans="1:10" x14ac:dyDescent="0.55000000000000004">
      <c r="A2589" t="s">
        <v>845</v>
      </c>
      <c r="B2589" t="s">
        <v>809</v>
      </c>
      <c r="C2589" t="s">
        <v>37</v>
      </c>
      <c r="D2589" t="s">
        <v>9</v>
      </c>
      <c r="E2589" t="s">
        <v>10</v>
      </c>
      <c r="F2589" t="s">
        <v>11</v>
      </c>
      <c r="G2589" s="3">
        <v>367.25</v>
      </c>
      <c r="H2589" s="3">
        <f>G2589*E2589</f>
        <v>2203.5</v>
      </c>
      <c r="I2589">
        <v>1</v>
      </c>
      <c r="J2589" t="s">
        <v>4364</v>
      </c>
    </row>
    <row r="2590" spans="1:10" x14ac:dyDescent="0.55000000000000004">
      <c r="A2590" t="s">
        <v>3744</v>
      </c>
      <c r="B2590" t="s">
        <v>953</v>
      </c>
      <c r="C2590" t="s">
        <v>37</v>
      </c>
      <c r="D2590" t="s">
        <v>9</v>
      </c>
      <c r="E2590" t="s">
        <v>10</v>
      </c>
      <c r="F2590" t="s">
        <v>11</v>
      </c>
      <c r="G2590" s="3">
        <v>367.25</v>
      </c>
      <c r="H2590" s="3">
        <f>G2590*E2590</f>
        <v>2203.5</v>
      </c>
      <c r="I2590">
        <v>1</v>
      </c>
      <c r="J2590" t="s">
        <v>4364</v>
      </c>
    </row>
    <row r="2591" spans="1:10" x14ac:dyDescent="0.55000000000000004">
      <c r="A2591" t="s">
        <v>1809</v>
      </c>
      <c r="B2591" t="s">
        <v>1808</v>
      </c>
      <c r="C2591" t="s">
        <v>29</v>
      </c>
      <c r="D2591" t="s">
        <v>9</v>
      </c>
      <c r="E2591" t="s">
        <v>100</v>
      </c>
      <c r="F2591" t="s">
        <v>23</v>
      </c>
      <c r="G2591" s="3">
        <v>372.32</v>
      </c>
      <c r="H2591" s="3">
        <f>G2591*E2591</f>
        <v>372.32</v>
      </c>
      <c r="I2591">
        <v>2</v>
      </c>
      <c r="J2591" t="s">
        <v>4364</v>
      </c>
    </row>
    <row r="2592" spans="1:10" x14ac:dyDescent="0.55000000000000004">
      <c r="A2592" t="s">
        <v>1873</v>
      </c>
      <c r="B2592" t="s">
        <v>1874</v>
      </c>
      <c r="C2592" t="s">
        <v>37</v>
      </c>
      <c r="D2592" t="s">
        <v>9</v>
      </c>
      <c r="E2592" t="s">
        <v>100</v>
      </c>
      <c r="F2592" t="s">
        <v>23</v>
      </c>
      <c r="G2592" s="3">
        <v>372.32</v>
      </c>
      <c r="H2592" s="3">
        <f>G2592*E2592</f>
        <v>372.32</v>
      </c>
      <c r="I2592">
        <v>5</v>
      </c>
      <c r="J2592" t="s">
        <v>4364</v>
      </c>
    </row>
    <row r="2593" spans="1:10" x14ac:dyDescent="0.55000000000000004">
      <c r="A2593" t="s">
        <v>784</v>
      </c>
      <c r="B2593" t="s">
        <v>785</v>
      </c>
      <c r="C2593" t="s">
        <v>48</v>
      </c>
      <c r="D2593" t="s">
        <v>9</v>
      </c>
      <c r="E2593" t="s">
        <v>10</v>
      </c>
      <c r="F2593" t="s">
        <v>11</v>
      </c>
      <c r="G2593" s="3">
        <v>372.84000000000003</v>
      </c>
      <c r="H2593" s="3">
        <f>G2593*E2593</f>
        <v>2237.04</v>
      </c>
      <c r="I2593">
        <v>2</v>
      </c>
      <c r="J2593" t="s">
        <v>4364</v>
      </c>
    </row>
    <row r="2594" spans="1:10" x14ac:dyDescent="0.55000000000000004">
      <c r="A2594" t="s">
        <v>946</v>
      </c>
      <c r="B2594" t="s">
        <v>947</v>
      </c>
      <c r="C2594" t="s">
        <v>55</v>
      </c>
      <c r="D2594" t="s">
        <v>9</v>
      </c>
      <c r="E2594" t="s">
        <v>10</v>
      </c>
      <c r="F2594" t="s">
        <v>11</v>
      </c>
      <c r="G2594" s="3">
        <v>372.84000000000003</v>
      </c>
      <c r="H2594" s="3">
        <f>G2594*E2594</f>
        <v>2237.04</v>
      </c>
      <c r="I2594">
        <v>1</v>
      </c>
      <c r="J2594" t="s">
        <v>4364</v>
      </c>
    </row>
    <row r="2595" spans="1:10" x14ac:dyDescent="0.55000000000000004">
      <c r="A2595" t="s">
        <v>3353</v>
      </c>
      <c r="B2595" t="s">
        <v>3354</v>
      </c>
      <c r="C2595" t="s">
        <v>62</v>
      </c>
      <c r="D2595" t="s">
        <v>9</v>
      </c>
      <c r="E2595" t="s">
        <v>10</v>
      </c>
      <c r="F2595" t="s">
        <v>11</v>
      </c>
      <c r="G2595" s="3">
        <v>372.84000000000003</v>
      </c>
      <c r="H2595" s="3">
        <f>G2595*E2595</f>
        <v>2237.04</v>
      </c>
      <c r="I2595">
        <v>2</v>
      </c>
      <c r="J2595" t="s">
        <v>4364</v>
      </c>
    </row>
    <row r="2596" spans="1:10" x14ac:dyDescent="0.55000000000000004">
      <c r="A2596" t="s">
        <v>3975</v>
      </c>
      <c r="B2596" t="s">
        <v>1779</v>
      </c>
      <c r="C2596" t="s">
        <v>37</v>
      </c>
      <c r="D2596" t="s">
        <v>9</v>
      </c>
      <c r="E2596" t="s">
        <v>63</v>
      </c>
      <c r="F2596" t="s">
        <v>11</v>
      </c>
      <c r="G2596" s="3">
        <v>377.39000000000004</v>
      </c>
      <c r="H2596" s="3">
        <f>G2596*E2596</f>
        <v>1132.17</v>
      </c>
      <c r="I2596">
        <v>2</v>
      </c>
      <c r="J2596" t="s">
        <v>4364</v>
      </c>
    </row>
    <row r="2597" spans="1:10" x14ac:dyDescent="0.55000000000000004">
      <c r="A2597" t="s">
        <v>3954</v>
      </c>
      <c r="B2597" t="s">
        <v>3569</v>
      </c>
      <c r="C2597" t="s">
        <v>75</v>
      </c>
      <c r="D2597" t="s">
        <v>9</v>
      </c>
      <c r="E2597" t="s">
        <v>10</v>
      </c>
      <c r="F2597" t="s">
        <v>23</v>
      </c>
      <c r="G2597" s="3">
        <v>378.69000000000005</v>
      </c>
      <c r="H2597" s="3">
        <f>G2597*E2597</f>
        <v>2272.1400000000003</v>
      </c>
      <c r="I2597">
        <v>1</v>
      </c>
      <c r="J2597" t="s">
        <v>4364</v>
      </c>
    </row>
    <row r="2598" spans="1:10" x14ac:dyDescent="0.55000000000000004">
      <c r="A2598" t="s">
        <v>652</v>
      </c>
      <c r="B2598" t="s">
        <v>653</v>
      </c>
      <c r="C2598" t="s">
        <v>29</v>
      </c>
      <c r="D2598" t="s">
        <v>9</v>
      </c>
      <c r="E2598" t="s">
        <v>10</v>
      </c>
      <c r="F2598" t="s">
        <v>11</v>
      </c>
      <c r="G2598" s="3">
        <v>379.99</v>
      </c>
      <c r="H2598" s="3">
        <f>G2598*E2598</f>
        <v>2279.94</v>
      </c>
      <c r="I2598">
        <v>1</v>
      </c>
      <c r="J2598" t="s">
        <v>4364</v>
      </c>
    </row>
    <row r="2599" spans="1:10" x14ac:dyDescent="0.55000000000000004">
      <c r="A2599" t="s">
        <v>780</v>
      </c>
      <c r="B2599" t="s">
        <v>781</v>
      </c>
      <c r="C2599" t="s">
        <v>34</v>
      </c>
      <c r="D2599" t="s">
        <v>9</v>
      </c>
      <c r="E2599" t="s">
        <v>16</v>
      </c>
      <c r="F2599" t="s">
        <v>11</v>
      </c>
      <c r="G2599" s="3">
        <v>379.99</v>
      </c>
      <c r="H2599" s="3">
        <f>G2599*E2599</f>
        <v>4559.88</v>
      </c>
      <c r="I2599">
        <v>1</v>
      </c>
      <c r="J2599" t="s">
        <v>4364</v>
      </c>
    </row>
    <row r="2600" spans="1:10" x14ac:dyDescent="0.55000000000000004">
      <c r="A2600" t="s">
        <v>1784</v>
      </c>
      <c r="B2600" t="s">
        <v>1785</v>
      </c>
      <c r="C2600" t="s">
        <v>37</v>
      </c>
      <c r="D2600" t="s">
        <v>9</v>
      </c>
      <c r="E2600" t="s">
        <v>100</v>
      </c>
      <c r="F2600" t="s">
        <v>11</v>
      </c>
      <c r="G2600" s="3">
        <v>379.99</v>
      </c>
      <c r="H2600" s="3">
        <f>G2600*E2600</f>
        <v>379.99</v>
      </c>
      <c r="I2600">
        <v>2</v>
      </c>
      <c r="J2600" t="s">
        <v>4364</v>
      </c>
    </row>
    <row r="2601" spans="1:10" x14ac:dyDescent="0.55000000000000004">
      <c r="A2601" t="s">
        <v>2280</v>
      </c>
      <c r="B2601" t="s">
        <v>2281</v>
      </c>
      <c r="C2601" t="s">
        <v>19</v>
      </c>
      <c r="D2601" t="s">
        <v>9</v>
      </c>
      <c r="E2601" t="s">
        <v>63</v>
      </c>
      <c r="F2601" t="s">
        <v>23</v>
      </c>
      <c r="G2601" s="3">
        <v>379.99</v>
      </c>
      <c r="H2601" s="3">
        <f>G2601*E2601</f>
        <v>1139.97</v>
      </c>
      <c r="I2601">
        <v>1</v>
      </c>
      <c r="J2601" t="s">
        <v>4364</v>
      </c>
    </row>
    <row r="2602" spans="1:10" x14ac:dyDescent="0.55000000000000004">
      <c r="A2602" t="s">
        <v>3909</v>
      </c>
      <c r="B2602" t="s">
        <v>3792</v>
      </c>
      <c r="C2602" t="s">
        <v>179</v>
      </c>
      <c r="D2602" t="s">
        <v>9</v>
      </c>
      <c r="E2602" t="s">
        <v>100</v>
      </c>
      <c r="F2602" t="s">
        <v>23</v>
      </c>
      <c r="G2602" s="3">
        <v>379.99</v>
      </c>
      <c r="H2602" s="3">
        <f>G2602*E2602</f>
        <v>379.99</v>
      </c>
      <c r="I2602">
        <v>1</v>
      </c>
      <c r="J2602" t="s">
        <v>4364</v>
      </c>
    </row>
    <row r="2603" spans="1:10" x14ac:dyDescent="0.55000000000000004">
      <c r="A2603" t="s">
        <v>4085</v>
      </c>
      <c r="B2603" t="s">
        <v>2116</v>
      </c>
      <c r="C2603" t="s">
        <v>230</v>
      </c>
      <c r="D2603" t="s">
        <v>15</v>
      </c>
      <c r="E2603" t="s">
        <v>4086</v>
      </c>
      <c r="F2603" t="s">
        <v>11</v>
      </c>
      <c r="G2603" s="3">
        <v>379.99</v>
      </c>
      <c r="H2603" s="3">
        <f>G2603*E2603</f>
        <v>3419.91</v>
      </c>
      <c r="I2603">
        <v>1</v>
      </c>
      <c r="J2603" t="s">
        <v>4364</v>
      </c>
    </row>
    <row r="2604" spans="1:10" x14ac:dyDescent="0.55000000000000004">
      <c r="A2604" t="s">
        <v>4087</v>
      </c>
      <c r="B2604" t="s">
        <v>2116</v>
      </c>
      <c r="C2604" t="s">
        <v>68</v>
      </c>
      <c r="D2604" t="s">
        <v>15</v>
      </c>
      <c r="E2604" t="s">
        <v>10</v>
      </c>
      <c r="F2604" t="s">
        <v>11</v>
      </c>
      <c r="G2604" s="3">
        <v>379.99</v>
      </c>
      <c r="H2604" s="3">
        <f>G2604*E2604</f>
        <v>2279.94</v>
      </c>
      <c r="I2604">
        <v>1</v>
      </c>
      <c r="J2604" t="s">
        <v>4364</v>
      </c>
    </row>
    <row r="2605" spans="1:10" x14ac:dyDescent="0.55000000000000004">
      <c r="A2605" t="s">
        <v>4336</v>
      </c>
      <c r="B2605" t="s">
        <v>4337</v>
      </c>
      <c r="C2605" t="s">
        <v>230</v>
      </c>
      <c r="D2605" t="s">
        <v>9</v>
      </c>
      <c r="E2605" t="s">
        <v>16</v>
      </c>
      <c r="F2605" t="s">
        <v>11</v>
      </c>
      <c r="G2605" s="3">
        <v>380.51</v>
      </c>
      <c r="H2605" s="3">
        <f>G2605*E2605</f>
        <v>4566.12</v>
      </c>
      <c r="I2605">
        <v>1</v>
      </c>
      <c r="J2605" t="s">
        <v>4364</v>
      </c>
    </row>
    <row r="2606" spans="1:10" x14ac:dyDescent="0.55000000000000004">
      <c r="A2606" t="s">
        <v>3088</v>
      </c>
      <c r="B2606" t="s">
        <v>3089</v>
      </c>
      <c r="C2606" t="s">
        <v>19</v>
      </c>
      <c r="D2606" t="s">
        <v>15</v>
      </c>
      <c r="E2606" t="s">
        <v>100</v>
      </c>
      <c r="F2606" t="s">
        <v>746</v>
      </c>
      <c r="G2606" s="3">
        <v>384.54</v>
      </c>
      <c r="H2606" s="3">
        <f>G2606*E2606</f>
        <v>384.54</v>
      </c>
      <c r="I2606">
        <v>1</v>
      </c>
      <c r="J2606" t="s">
        <v>4364</v>
      </c>
    </row>
    <row r="2607" spans="1:10" x14ac:dyDescent="0.55000000000000004">
      <c r="A2607" t="s">
        <v>4329</v>
      </c>
      <c r="B2607" t="s">
        <v>1060</v>
      </c>
      <c r="C2607" t="s">
        <v>113</v>
      </c>
      <c r="D2607" t="s">
        <v>52</v>
      </c>
      <c r="E2607" t="s">
        <v>63</v>
      </c>
      <c r="F2607" t="s">
        <v>11</v>
      </c>
      <c r="G2607" s="3">
        <v>385.45</v>
      </c>
      <c r="H2607" s="3">
        <f>G2607*E2607</f>
        <v>1156.3499999999999</v>
      </c>
      <c r="I2607">
        <v>26</v>
      </c>
      <c r="J2607" t="s">
        <v>4364</v>
      </c>
    </row>
    <row r="2608" spans="1:10" x14ac:dyDescent="0.55000000000000004">
      <c r="A2608" t="s">
        <v>1637</v>
      </c>
      <c r="B2608" t="s">
        <v>1638</v>
      </c>
      <c r="C2608" t="s">
        <v>75</v>
      </c>
      <c r="D2608" t="s">
        <v>9</v>
      </c>
      <c r="E2608" t="s">
        <v>100</v>
      </c>
      <c r="F2608" t="s">
        <v>11</v>
      </c>
      <c r="G2608" s="3">
        <v>385.96999999999997</v>
      </c>
      <c r="H2608" s="3">
        <f>G2608*E2608</f>
        <v>385.96999999999997</v>
      </c>
      <c r="I2608">
        <v>3</v>
      </c>
      <c r="J2608" t="s">
        <v>4364</v>
      </c>
    </row>
    <row r="2609" spans="1:10" x14ac:dyDescent="0.55000000000000004">
      <c r="A2609" t="s">
        <v>2618</v>
      </c>
      <c r="B2609" t="s">
        <v>1738</v>
      </c>
      <c r="C2609" t="s">
        <v>75</v>
      </c>
      <c r="D2609" t="s">
        <v>9</v>
      </c>
      <c r="E2609" t="s">
        <v>63</v>
      </c>
      <c r="F2609" t="s">
        <v>11</v>
      </c>
      <c r="G2609" s="3">
        <v>385.96999999999997</v>
      </c>
      <c r="H2609" s="3">
        <f>G2609*E2609</f>
        <v>1157.9099999999999</v>
      </c>
      <c r="I2609">
        <v>2</v>
      </c>
      <c r="J2609" t="s">
        <v>4364</v>
      </c>
    </row>
    <row r="2610" spans="1:10" x14ac:dyDescent="0.55000000000000004">
      <c r="A2610" t="s">
        <v>1857</v>
      </c>
      <c r="B2610" t="s">
        <v>1858</v>
      </c>
      <c r="C2610" t="s">
        <v>37</v>
      </c>
      <c r="D2610" t="s">
        <v>9</v>
      </c>
      <c r="E2610" t="s">
        <v>10</v>
      </c>
      <c r="F2610" t="s">
        <v>11</v>
      </c>
      <c r="G2610" s="3">
        <v>386.23</v>
      </c>
      <c r="H2610" s="3">
        <f>G2610*E2610</f>
        <v>2317.38</v>
      </c>
      <c r="I2610">
        <v>5</v>
      </c>
      <c r="J2610" t="s">
        <v>4364</v>
      </c>
    </row>
    <row r="2611" spans="1:10" x14ac:dyDescent="0.55000000000000004">
      <c r="A2611" t="s">
        <v>3690</v>
      </c>
      <c r="B2611" t="s">
        <v>953</v>
      </c>
      <c r="C2611" t="s">
        <v>75</v>
      </c>
      <c r="D2611" t="s">
        <v>9</v>
      </c>
      <c r="E2611" t="s">
        <v>10</v>
      </c>
      <c r="F2611" t="s">
        <v>11</v>
      </c>
      <c r="G2611" s="3">
        <v>389.35</v>
      </c>
      <c r="H2611" s="3">
        <f>G2611*E2611</f>
        <v>2336.1000000000004</v>
      </c>
      <c r="I2611">
        <v>1</v>
      </c>
      <c r="J2611" t="s">
        <v>4364</v>
      </c>
    </row>
    <row r="2612" spans="1:10" x14ac:dyDescent="0.55000000000000004">
      <c r="A2612" t="s">
        <v>3051</v>
      </c>
      <c r="B2612" t="s">
        <v>3052</v>
      </c>
      <c r="C2612" t="s">
        <v>19</v>
      </c>
      <c r="D2612" t="s">
        <v>9</v>
      </c>
      <c r="E2612" t="s">
        <v>10</v>
      </c>
      <c r="F2612" t="s">
        <v>11</v>
      </c>
      <c r="G2612" s="3">
        <v>397.15000000000003</v>
      </c>
      <c r="H2612" s="3">
        <f>G2612*E2612</f>
        <v>2382.9</v>
      </c>
      <c r="I2612">
        <v>2</v>
      </c>
      <c r="J2612" t="s">
        <v>4364</v>
      </c>
    </row>
    <row r="2613" spans="1:10" x14ac:dyDescent="0.55000000000000004">
      <c r="A2613" t="s">
        <v>952</v>
      </c>
      <c r="B2613" t="s">
        <v>953</v>
      </c>
      <c r="C2613" t="s">
        <v>48</v>
      </c>
      <c r="D2613" t="s">
        <v>9</v>
      </c>
      <c r="E2613" t="s">
        <v>10</v>
      </c>
      <c r="F2613" t="s">
        <v>11</v>
      </c>
      <c r="G2613" s="3">
        <v>398.19000000000005</v>
      </c>
      <c r="H2613" s="3">
        <f>G2613*E2613</f>
        <v>2389.1400000000003</v>
      </c>
      <c r="I2613">
        <v>1</v>
      </c>
      <c r="J2613" t="s">
        <v>4364</v>
      </c>
    </row>
    <row r="2614" spans="1:10" x14ac:dyDescent="0.55000000000000004">
      <c r="A2614" t="s">
        <v>4207</v>
      </c>
      <c r="B2614" t="s">
        <v>170</v>
      </c>
      <c r="C2614" t="s">
        <v>37</v>
      </c>
      <c r="D2614" t="s">
        <v>15</v>
      </c>
      <c r="E2614" t="s">
        <v>10</v>
      </c>
      <c r="F2614" t="s">
        <v>11</v>
      </c>
      <c r="G2614" s="3">
        <v>399.49</v>
      </c>
      <c r="H2614" s="3">
        <f>G2614*E2614</f>
        <v>2396.94</v>
      </c>
      <c r="I2614">
        <v>1</v>
      </c>
      <c r="J2614" t="s">
        <v>4364</v>
      </c>
    </row>
    <row r="2615" spans="1:10" x14ac:dyDescent="0.55000000000000004">
      <c r="A2615" t="s">
        <v>111</v>
      </c>
      <c r="B2615" t="s">
        <v>112</v>
      </c>
      <c r="C2615" t="s">
        <v>113</v>
      </c>
      <c r="D2615" t="s">
        <v>15</v>
      </c>
      <c r="E2615" t="s">
        <v>10</v>
      </c>
      <c r="F2615" t="s">
        <v>11</v>
      </c>
      <c r="G2615" s="3">
        <v>399.62</v>
      </c>
      <c r="H2615" s="3">
        <f>G2615*E2615</f>
        <v>2397.7200000000003</v>
      </c>
      <c r="I2615">
        <v>1</v>
      </c>
      <c r="J2615" t="s">
        <v>4364</v>
      </c>
    </row>
    <row r="2616" spans="1:10" x14ac:dyDescent="0.55000000000000004">
      <c r="A2616" t="s">
        <v>1373</v>
      </c>
      <c r="B2616" t="s">
        <v>1239</v>
      </c>
      <c r="C2616" t="s">
        <v>19</v>
      </c>
      <c r="D2616" t="s">
        <v>9</v>
      </c>
      <c r="E2616" t="s">
        <v>100</v>
      </c>
      <c r="F2616" t="s">
        <v>23</v>
      </c>
      <c r="G2616" s="3">
        <v>402.74</v>
      </c>
      <c r="H2616" s="3">
        <f>G2616*E2616</f>
        <v>402.74</v>
      </c>
      <c r="I2616">
        <v>3</v>
      </c>
      <c r="J2616" t="s">
        <v>4364</v>
      </c>
    </row>
    <row r="2617" spans="1:10" x14ac:dyDescent="0.55000000000000004">
      <c r="A2617" t="s">
        <v>3703</v>
      </c>
      <c r="B2617" t="s">
        <v>3704</v>
      </c>
      <c r="C2617" t="s">
        <v>19</v>
      </c>
      <c r="D2617" t="s">
        <v>9</v>
      </c>
      <c r="E2617" t="s">
        <v>63</v>
      </c>
      <c r="F2617" t="s">
        <v>11</v>
      </c>
      <c r="G2617" s="3">
        <v>402.74</v>
      </c>
      <c r="H2617" s="3">
        <f>G2617*E2617</f>
        <v>1208.22</v>
      </c>
      <c r="I2617">
        <v>1</v>
      </c>
      <c r="J2617" t="s">
        <v>4364</v>
      </c>
    </row>
    <row r="2618" spans="1:10" x14ac:dyDescent="0.55000000000000004">
      <c r="A2618" t="s">
        <v>2696</v>
      </c>
      <c r="B2618" t="s">
        <v>2013</v>
      </c>
      <c r="C2618" t="s">
        <v>34</v>
      </c>
      <c r="D2618" t="s">
        <v>20</v>
      </c>
      <c r="E2618" t="s">
        <v>100</v>
      </c>
      <c r="F2618" t="s">
        <v>23</v>
      </c>
      <c r="G2618" s="3">
        <v>404.16999999999996</v>
      </c>
      <c r="H2618" s="3">
        <f>G2618*E2618</f>
        <v>404.16999999999996</v>
      </c>
      <c r="I2618">
        <v>1</v>
      </c>
      <c r="J2618" t="s">
        <v>4364</v>
      </c>
    </row>
    <row r="2619" spans="1:10" x14ac:dyDescent="0.55000000000000004">
      <c r="A2619" t="s">
        <v>4221</v>
      </c>
      <c r="B2619" t="s">
        <v>918</v>
      </c>
      <c r="C2619" t="s">
        <v>62</v>
      </c>
      <c r="D2619" t="s">
        <v>15</v>
      </c>
      <c r="E2619" t="s">
        <v>100</v>
      </c>
      <c r="F2619" t="s">
        <v>11</v>
      </c>
      <c r="G2619" s="3">
        <v>404.16999999999996</v>
      </c>
      <c r="H2619" s="3">
        <f>G2619*E2619</f>
        <v>404.16999999999996</v>
      </c>
      <c r="I2619">
        <v>4</v>
      </c>
      <c r="J2619" t="s">
        <v>4364</v>
      </c>
    </row>
    <row r="2620" spans="1:10" x14ac:dyDescent="0.55000000000000004">
      <c r="A2620" t="s">
        <v>331</v>
      </c>
      <c r="B2620" t="s">
        <v>332</v>
      </c>
      <c r="C2620" t="s">
        <v>34</v>
      </c>
      <c r="D2620" t="s">
        <v>9</v>
      </c>
      <c r="E2620" t="s">
        <v>10</v>
      </c>
      <c r="F2620" t="s">
        <v>11</v>
      </c>
      <c r="G2620" s="3">
        <v>404.95</v>
      </c>
      <c r="H2620" s="3">
        <f>G2620*E2620</f>
        <v>2429.6999999999998</v>
      </c>
      <c r="I2620">
        <v>2</v>
      </c>
      <c r="J2620" t="s">
        <v>4364</v>
      </c>
    </row>
    <row r="2621" spans="1:10" x14ac:dyDescent="0.55000000000000004">
      <c r="A2621" t="s">
        <v>388</v>
      </c>
      <c r="B2621" t="s">
        <v>387</v>
      </c>
      <c r="C2621" t="s">
        <v>75</v>
      </c>
      <c r="D2621" t="s">
        <v>9</v>
      </c>
      <c r="E2621" t="s">
        <v>10</v>
      </c>
      <c r="F2621" t="s">
        <v>11</v>
      </c>
      <c r="G2621" s="3">
        <v>405.21</v>
      </c>
      <c r="H2621" s="3">
        <f>G2621*E2621</f>
        <v>2431.2599999999998</v>
      </c>
      <c r="I2621">
        <v>1</v>
      </c>
      <c r="J2621" t="s">
        <v>4364</v>
      </c>
    </row>
    <row r="2622" spans="1:10" x14ac:dyDescent="0.55000000000000004">
      <c r="A2622" t="s">
        <v>645</v>
      </c>
      <c r="B2622" t="s">
        <v>646</v>
      </c>
      <c r="C2622" t="s">
        <v>62</v>
      </c>
      <c r="D2622" t="s">
        <v>9</v>
      </c>
      <c r="E2622" t="s">
        <v>63</v>
      </c>
      <c r="F2622" t="s">
        <v>11</v>
      </c>
      <c r="G2622" s="3">
        <v>405.21</v>
      </c>
      <c r="H2622" s="3">
        <f>G2622*E2622</f>
        <v>1215.6299999999999</v>
      </c>
      <c r="I2622">
        <v>2</v>
      </c>
      <c r="J2622" t="s">
        <v>4364</v>
      </c>
    </row>
    <row r="2623" spans="1:10" x14ac:dyDescent="0.55000000000000004">
      <c r="A2623" t="s">
        <v>846</v>
      </c>
      <c r="B2623" t="s">
        <v>847</v>
      </c>
      <c r="C2623" t="s">
        <v>48</v>
      </c>
      <c r="D2623" t="s">
        <v>9</v>
      </c>
      <c r="E2623" t="s">
        <v>63</v>
      </c>
      <c r="F2623" t="s">
        <v>11</v>
      </c>
      <c r="G2623" s="3">
        <v>405.21</v>
      </c>
      <c r="H2623" s="3">
        <f>G2623*E2623</f>
        <v>1215.6299999999999</v>
      </c>
      <c r="I2623">
        <v>1</v>
      </c>
      <c r="J2623" t="s">
        <v>4364</v>
      </c>
    </row>
    <row r="2624" spans="1:10" x14ac:dyDescent="0.55000000000000004">
      <c r="A2624" t="s">
        <v>1021</v>
      </c>
      <c r="B2624" t="s">
        <v>526</v>
      </c>
      <c r="C2624" t="s">
        <v>19</v>
      </c>
      <c r="D2624" t="s">
        <v>9</v>
      </c>
      <c r="E2624" t="s">
        <v>10</v>
      </c>
      <c r="F2624" t="s">
        <v>11</v>
      </c>
      <c r="G2624" s="3">
        <v>405.21</v>
      </c>
      <c r="H2624" s="3">
        <f>G2624*E2624</f>
        <v>2431.2599999999998</v>
      </c>
      <c r="I2624">
        <v>1</v>
      </c>
      <c r="J2624" t="s">
        <v>4364</v>
      </c>
    </row>
    <row r="2625" spans="1:10" x14ac:dyDescent="0.55000000000000004">
      <c r="A2625" t="s">
        <v>3198</v>
      </c>
      <c r="B2625" t="s">
        <v>3199</v>
      </c>
      <c r="C2625" t="s">
        <v>179</v>
      </c>
      <c r="D2625" t="s">
        <v>9</v>
      </c>
      <c r="E2625" t="s">
        <v>10</v>
      </c>
      <c r="F2625" t="s">
        <v>11</v>
      </c>
      <c r="G2625" s="3">
        <v>405.21</v>
      </c>
      <c r="H2625" s="3">
        <f>G2625*E2625</f>
        <v>2431.2599999999998</v>
      </c>
      <c r="I2625">
        <v>1</v>
      </c>
      <c r="J2625" t="s">
        <v>4364</v>
      </c>
    </row>
    <row r="2626" spans="1:10" x14ac:dyDescent="0.55000000000000004">
      <c r="A2626" t="s">
        <v>3344</v>
      </c>
      <c r="B2626" t="s">
        <v>3345</v>
      </c>
      <c r="C2626" t="s">
        <v>37</v>
      </c>
      <c r="D2626" t="s">
        <v>9</v>
      </c>
      <c r="E2626" t="s">
        <v>10</v>
      </c>
      <c r="F2626" t="s">
        <v>11</v>
      </c>
      <c r="G2626" s="3">
        <v>405.21</v>
      </c>
      <c r="H2626" s="3">
        <f>G2626*E2626</f>
        <v>2431.2599999999998</v>
      </c>
      <c r="I2626">
        <v>2</v>
      </c>
      <c r="J2626" t="s">
        <v>4364</v>
      </c>
    </row>
    <row r="2627" spans="1:10" x14ac:dyDescent="0.55000000000000004">
      <c r="A2627" t="s">
        <v>529</v>
      </c>
      <c r="B2627" t="s">
        <v>530</v>
      </c>
      <c r="C2627" t="s">
        <v>179</v>
      </c>
      <c r="D2627" t="s">
        <v>9</v>
      </c>
      <c r="E2627" t="s">
        <v>100</v>
      </c>
      <c r="F2627" t="s">
        <v>11</v>
      </c>
      <c r="G2627" s="3">
        <v>410.28000000000003</v>
      </c>
      <c r="H2627" s="3">
        <f>G2627*E2627</f>
        <v>410.28000000000003</v>
      </c>
      <c r="I2627">
        <v>1</v>
      </c>
      <c r="J2627" t="s">
        <v>4364</v>
      </c>
    </row>
    <row r="2628" spans="1:10" x14ac:dyDescent="0.55000000000000004">
      <c r="A2628" t="s">
        <v>649</v>
      </c>
      <c r="B2628" t="s">
        <v>650</v>
      </c>
      <c r="C2628" t="s">
        <v>62</v>
      </c>
      <c r="D2628" t="s">
        <v>9</v>
      </c>
      <c r="E2628" t="s">
        <v>63</v>
      </c>
      <c r="F2628" t="s">
        <v>11</v>
      </c>
      <c r="G2628" s="3">
        <v>410.28000000000003</v>
      </c>
      <c r="H2628" s="3">
        <f>G2628*E2628</f>
        <v>1230.8400000000001</v>
      </c>
      <c r="I2628">
        <v>2</v>
      </c>
      <c r="J2628" t="s">
        <v>4364</v>
      </c>
    </row>
    <row r="2629" spans="1:10" x14ac:dyDescent="0.55000000000000004">
      <c r="A2629" t="s">
        <v>4147</v>
      </c>
      <c r="B2629" t="s">
        <v>4148</v>
      </c>
      <c r="C2629" t="s">
        <v>85</v>
      </c>
      <c r="D2629" t="s">
        <v>15</v>
      </c>
      <c r="E2629" t="s">
        <v>16</v>
      </c>
      <c r="F2629" t="s">
        <v>11</v>
      </c>
      <c r="G2629" s="3">
        <v>411.58000000000004</v>
      </c>
      <c r="H2629" s="3">
        <f>G2629*E2629</f>
        <v>4938.9600000000009</v>
      </c>
      <c r="I2629">
        <v>2</v>
      </c>
      <c r="J2629" t="s">
        <v>4364</v>
      </c>
    </row>
    <row r="2630" spans="1:10" x14ac:dyDescent="0.55000000000000004">
      <c r="A2630" t="s">
        <v>917</v>
      </c>
      <c r="B2630" t="s">
        <v>918</v>
      </c>
      <c r="C2630" t="s">
        <v>26</v>
      </c>
      <c r="D2630" t="s">
        <v>15</v>
      </c>
      <c r="E2630" t="s">
        <v>10</v>
      </c>
      <c r="F2630" t="s">
        <v>11</v>
      </c>
      <c r="G2630" s="3">
        <v>412.88000000000005</v>
      </c>
      <c r="H2630" s="3">
        <f>G2630*E2630</f>
        <v>2477.2800000000002</v>
      </c>
      <c r="I2630">
        <v>1</v>
      </c>
      <c r="J2630" t="s">
        <v>4364</v>
      </c>
    </row>
    <row r="2631" spans="1:10" x14ac:dyDescent="0.55000000000000004">
      <c r="A2631" t="s">
        <v>948</v>
      </c>
      <c r="B2631" t="s">
        <v>785</v>
      </c>
      <c r="C2631" t="s">
        <v>55</v>
      </c>
      <c r="D2631" t="s">
        <v>9</v>
      </c>
      <c r="E2631" t="s">
        <v>10</v>
      </c>
      <c r="F2631" t="s">
        <v>11</v>
      </c>
      <c r="G2631" s="3">
        <v>412.88000000000005</v>
      </c>
      <c r="H2631" s="3">
        <f>G2631*E2631</f>
        <v>2477.2800000000002</v>
      </c>
      <c r="I2631">
        <v>1</v>
      </c>
      <c r="J2631" t="s">
        <v>4364</v>
      </c>
    </row>
    <row r="2632" spans="1:10" x14ac:dyDescent="0.55000000000000004">
      <c r="A2632" t="s">
        <v>2148</v>
      </c>
      <c r="B2632" t="s">
        <v>2149</v>
      </c>
      <c r="C2632" t="s">
        <v>34</v>
      </c>
      <c r="D2632" t="s">
        <v>9</v>
      </c>
      <c r="E2632" t="s">
        <v>10</v>
      </c>
      <c r="F2632" t="s">
        <v>11</v>
      </c>
      <c r="G2632" s="3">
        <v>412.88000000000005</v>
      </c>
      <c r="H2632" s="3">
        <f>G2632*E2632</f>
        <v>2477.2800000000002</v>
      </c>
      <c r="I2632">
        <v>2</v>
      </c>
      <c r="J2632" t="s">
        <v>4364</v>
      </c>
    </row>
    <row r="2633" spans="1:10" x14ac:dyDescent="0.55000000000000004">
      <c r="A2633" t="s">
        <v>4289</v>
      </c>
      <c r="B2633" t="s">
        <v>938</v>
      </c>
      <c r="C2633" t="s">
        <v>230</v>
      </c>
      <c r="D2633" t="s">
        <v>9</v>
      </c>
      <c r="E2633" t="s">
        <v>10</v>
      </c>
      <c r="F2633" t="s">
        <v>11</v>
      </c>
      <c r="G2633" s="3">
        <v>425.49</v>
      </c>
      <c r="H2633" s="3">
        <f>G2633*E2633</f>
        <v>2552.94</v>
      </c>
      <c r="I2633">
        <v>1</v>
      </c>
      <c r="J2633" t="s">
        <v>4364</v>
      </c>
    </row>
    <row r="2634" spans="1:10" x14ac:dyDescent="0.55000000000000004">
      <c r="A2634" t="s">
        <v>4164</v>
      </c>
      <c r="B2634" t="s">
        <v>4165</v>
      </c>
      <c r="C2634" t="s">
        <v>164</v>
      </c>
      <c r="D2634" t="s">
        <v>9</v>
      </c>
      <c r="E2634" t="s">
        <v>10</v>
      </c>
      <c r="F2634" t="s">
        <v>11</v>
      </c>
      <c r="G2634" s="3">
        <v>429.26</v>
      </c>
      <c r="H2634" s="3">
        <f>G2634*E2634</f>
        <v>2575.56</v>
      </c>
      <c r="I2634">
        <v>1</v>
      </c>
      <c r="J2634" t="s">
        <v>4364</v>
      </c>
    </row>
    <row r="2635" spans="1:10" x14ac:dyDescent="0.55000000000000004">
      <c r="A2635" t="s">
        <v>676</v>
      </c>
      <c r="B2635" t="s">
        <v>677</v>
      </c>
      <c r="C2635" t="s">
        <v>19</v>
      </c>
      <c r="D2635" t="s">
        <v>9</v>
      </c>
      <c r="E2635" t="s">
        <v>10</v>
      </c>
      <c r="F2635" t="s">
        <v>11</v>
      </c>
      <c r="G2635" s="3">
        <v>430.56</v>
      </c>
      <c r="H2635" s="3">
        <f>G2635*E2635</f>
        <v>2583.36</v>
      </c>
      <c r="I2635">
        <v>1</v>
      </c>
      <c r="J2635" t="s">
        <v>4364</v>
      </c>
    </row>
    <row r="2636" spans="1:10" x14ac:dyDescent="0.55000000000000004">
      <c r="A2636" t="s">
        <v>3183</v>
      </c>
      <c r="B2636" t="s">
        <v>913</v>
      </c>
      <c r="C2636" t="s">
        <v>37</v>
      </c>
      <c r="D2636" t="s">
        <v>9</v>
      </c>
      <c r="E2636" t="s">
        <v>10</v>
      </c>
      <c r="F2636" t="s">
        <v>11</v>
      </c>
      <c r="G2636" s="3">
        <v>430.56</v>
      </c>
      <c r="H2636" s="3">
        <f>G2636*E2636</f>
        <v>2583.36</v>
      </c>
      <c r="I2636">
        <v>1</v>
      </c>
      <c r="J2636" t="s">
        <v>4364</v>
      </c>
    </row>
    <row r="2637" spans="1:10" x14ac:dyDescent="0.55000000000000004">
      <c r="A2637" t="s">
        <v>1867</v>
      </c>
      <c r="B2637" t="s">
        <v>1868</v>
      </c>
      <c r="C2637" t="s">
        <v>19</v>
      </c>
      <c r="D2637" t="s">
        <v>9</v>
      </c>
      <c r="E2637" t="s">
        <v>10</v>
      </c>
      <c r="F2637" t="s">
        <v>11</v>
      </c>
      <c r="G2637" s="3">
        <v>432.90000000000003</v>
      </c>
      <c r="H2637" s="3">
        <f>G2637*E2637</f>
        <v>2597.4</v>
      </c>
      <c r="I2637">
        <v>2</v>
      </c>
      <c r="J2637" t="s">
        <v>4364</v>
      </c>
    </row>
    <row r="2638" spans="1:10" x14ac:dyDescent="0.55000000000000004">
      <c r="A2638" t="s">
        <v>2102</v>
      </c>
      <c r="B2638" t="s">
        <v>2103</v>
      </c>
      <c r="C2638" t="s">
        <v>120</v>
      </c>
      <c r="D2638" t="s">
        <v>52</v>
      </c>
      <c r="E2638" t="s">
        <v>100</v>
      </c>
      <c r="F2638" t="s">
        <v>23</v>
      </c>
      <c r="G2638" s="3">
        <v>433.16</v>
      </c>
      <c r="H2638" s="3">
        <f>G2638*E2638</f>
        <v>433.16</v>
      </c>
      <c r="I2638">
        <v>1</v>
      </c>
      <c r="J2638" t="s">
        <v>4364</v>
      </c>
    </row>
    <row r="2639" spans="1:10" x14ac:dyDescent="0.55000000000000004">
      <c r="A2639" t="s">
        <v>4204</v>
      </c>
      <c r="B2639" t="s">
        <v>170</v>
      </c>
      <c r="C2639" t="s">
        <v>8</v>
      </c>
      <c r="D2639" t="s">
        <v>15</v>
      </c>
      <c r="E2639" t="s">
        <v>10</v>
      </c>
      <c r="F2639" t="s">
        <v>11</v>
      </c>
      <c r="G2639" s="3">
        <v>435.11</v>
      </c>
      <c r="H2639" s="3">
        <f>G2639*E2639</f>
        <v>2610.66</v>
      </c>
      <c r="I2639">
        <v>1</v>
      </c>
      <c r="J2639" t="s">
        <v>4364</v>
      </c>
    </row>
    <row r="2640" spans="1:10" x14ac:dyDescent="0.55000000000000004">
      <c r="A2640" t="s">
        <v>647</v>
      </c>
      <c r="B2640" t="s">
        <v>648</v>
      </c>
      <c r="C2640" t="s">
        <v>62</v>
      </c>
      <c r="D2640" t="s">
        <v>9</v>
      </c>
      <c r="E2640" t="s">
        <v>63</v>
      </c>
      <c r="F2640" t="s">
        <v>11</v>
      </c>
      <c r="G2640" s="3">
        <v>435.63000000000005</v>
      </c>
      <c r="H2640" s="3">
        <f>G2640*E2640</f>
        <v>1306.8900000000001</v>
      </c>
      <c r="I2640">
        <v>2</v>
      </c>
      <c r="J2640" t="s">
        <v>4364</v>
      </c>
    </row>
    <row r="2641" spans="1:10" x14ac:dyDescent="0.55000000000000004">
      <c r="A2641" t="s">
        <v>389</v>
      </c>
      <c r="B2641" t="s">
        <v>390</v>
      </c>
      <c r="C2641" t="s">
        <v>34</v>
      </c>
      <c r="D2641" t="s">
        <v>20</v>
      </c>
      <c r="E2641" t="s">
        <v>100</v>
      </c>
      <c r="F2641" t="s">
        <v>391</v>
      </c>
      <c r="G2641" s="3">
        <v>439.14000000000004</v>
      </c>
      <c r="H2641" s="3">
        <f>G2641*E2641</f>
        <v>439.14000000000004</v>
      </c>
      <c r="I2641">
        <v>1</v>
      </c>
      <c r="J2641" t="s">
        <v>4364</v>
      </c>
    </row>
    <row r="2642" spans="1:10" x14ac:dyDescent="0.55000000000000004">
      <c r="A2642" t="s">
        <v>1893</v>
      </c>
      <c r="B2642" t="s">
        <v>1894</v>
      </c>
      <c r="C2642" t="s">
        <v>37</v>
      </c>
      <c r="D2642" t="s">
        <v>9</v>
      </c>
      <c r="E2642" t="s">
        <v>100</v>
      </c>
      <c r="F2642" t="s">
        <v>11</v>
      </c>
      <c r="G2642" s="3">
        <v>439.14000000000004</v>
      </c>
      <c r="H2642" s="3">
        <f>G2642*E2642</f>
        <v>439.14000000000004</v>
      </c>
      <c r="I2642">
        <v>5</v>
      </c>
      <c r="J2642" t="s">
        <v>4364</v>
      </c>
    </row>
    <row r="2643" spans="1:10" x14ac:dyDescent="0.55000000000000004">
      <c r="A2643" t="s">
        <v>1025</v>
      </c>
      <c r="B2643" t="s">
        <v>1026</v>
      </c>
      <c r="C2643" t="s">
        <v>1027</v>
      </c>
      <c r="D2643" t="s">
        <v>52</v>
      </c>
      <c r="E2643" t="s">
        <v>10</v>
      </c>
      <c r="F2643" t="s">
        <v>11</v>
      </c>
      <c r="G2643" s="3">
        <v>439.40000000000003</v>
      </c>
      <c r="H2643" s="3">
        <f>G2643*E2643</f>
        <v>2636.4</v>
      </c>
      <c r="I2643">
        <v>1</v>
      </c>
      <c r="J2643" t="s">
        <v>4364</v>
      </c>
    </row>
    <row r="2644" spans="1:10" x14ac:dyDescent="0.55000000000000004">
      <c r="A2644" t="s">
        <v>3564</v>
      </c>
      <c r="B2644" t="s">
        <v>3565</v>
      </c>
      <c r="C2644" t="s">
        <v>29</v>
      </c>
      <c r="D2644" t="s">
        <v>9</v>
      </c>
      <c r="E2644" t="s">
        <v>10</v>
      </c>
      <c r="F2644" t="s">
        <v>11</v>
      </c>
      <c r="G2644" s="3">
        <v>443.3</v>
      </c>
      <c r="H2644" s="3">
        <f>G2644*E2644</f>
        <v>2659.8</v>
      </c>
      <c r="I2644">
        <v>1</v>
      </c>
      <c r="J2644" t="s">
        <v>4364</v>
      </c>
    </row>
    <row r="2645" spans="1:10" x14ac:dyDescent="0.55000000000000004">
      <c r="A2645" t="s">
        <v>4098</v>
      </c>
      <c r="B2645" t="s">
        <v>634</v>
      </c>
      <c r="C2645" t="s">
        <v>85</v>
      </c>
      <c r="D2645" t="s">
        <v>15</v>
      </c>
      <c r="E2645" t="s">
        <v>16</v>
      </c>
      <c r="F2645" t="s">
        <v>11</v>
      </c>
      <c r="G2645" s="3">
        <v>449.54</v>
      </c>
      <c r="H2645" s="3">
        <f>G2645*E2645</f>
        <v>5394.4800000000005</v>
      </c>
      <c r="I2645">
        <v>1</v>
      </c>
      <c r="J2645" t="s">
        <v>4364</v>
      </c>
    </row>
    <row r="2646" spans="1:10" x14ac:dyDescent="0.55000000000000004">
      <c r="A2646" t="s">
        <v>1778</v>
      </c>
      <c r="B2646" t="s">
        <v>1779</v>
      </c>
      <c r="C2646" t="s">
        <v>75</v>
      </c>
      <c r="D2646" t="s">
        <v>9</v>
      </c>
      <c r="E2646" t="s">
        <v>100</v>
      </c>
      <c r="F2646" t="s">
        <v>11</v>
      </c>
      <c r="G2646" s="3">
        <v>452.91999999999996</v>
      </c>
      <c r="H2646" s="3">
        <f>G2646*E2646</f>
        <v>452.91999999999996</v>
      </c>
      <c r="I2646">
        <v>5</v>
      </c>
      <c r="J2646" t="s">
        <v>4364</v>
      </c>
    </row>
    <row r="2647" spans="1:10" x14ac:dyDescent="0.55000000000000004">
      <c r="A2647" t="s">
        <v>1863</v>
      </c>
      <c r="B2647" t="s">
        <v>1864</v>
      </c>
      <c r="C2647" t="s">
        <v>14</v>
      </c>
      <c r="D2647" t="s">
        <v>9</v>
      </c>
      <c r="E2647" t="s">
        <v>100</v>
      </c>
      <c r="F2647" t="s">
        <v>11</v>
      </c>
      <c r="G2647" s="3">
        <v>452.91999999999996</v>
      </c>
      <c r="H2647" s="3">
        <f>G2647*E2647</f>
        <v>452.91999999999996</v>
      </c>
      <c r="I2647">
        <v>5</v>
      </c>
      <c r="J2647" t="s">
        <v>4364</v>
      </c>
    </row>
    <row r="2648" spans="1:10" x14ac:dyDescent="0.55000000000000004">
      <c r="A2648" t="s">
        <v>3181</v>
      </c>
      <c r="B2648" t="s">
        <v>3182</v>
      </c>
      <c r="C2648" t="s">
        <v>48</v>
      </c>
      <c r="D2648" t="s">
        <v>9</v>
      </c>
      <c r="E2648" t="s">
        <v>10</v>
      </c>
      <c r="F2648" t="s">
        <v>11</v>
      </c>
      <c r="G2648" s="3">
        <v>452.91999999999996</v>
      </c>
      <c r="H2648" s="3">
        <f>G2648*E2648</f>
        <v>2717.5199999999995</v>
      </c>
      <c r="I2648">
        <v>2</v>
      </c>
      <c r="J2648" t="s">
        <v>4364</v>
      </c>
    </row>
    <row r="2649" spans="1:10" x14ac:dyDescent="0.55000000000000004">
      <c r="A2649" t="s">
        <v>4164</v>
      </c>
      <c r="B2649" t="s">
        <v>4165</v>
      </c>
      <c r="C2649" t="s">
        <v>164</v>
      </c>
      <c r="D2649" t="s">
        <v>9</v>
      </c>
      <c r="E2649" t="s">
        <v>10</v>
      </c>
      <c r="F2649" t="s">
        <v>11</v>
      </c>
      <c r="G2649" s="3">
        <v>454.61</v>
      </c>
      <c r="H2649" s="3">
        <f>G2649*E2649</f>
        <v>2727.66</v>
      </c>
      <c r="I2649">
        <v>1</v>
      </c>
      <c r="J2649" t="s">
        <v>4364</v>
      </c>
    </row>
    <row r="2650" spans="1:10" x14ac:dyDescent="0.55000000000000004">
      <c r="A2650" t="s">
        <v>3447</v>
      </c>
      <c r="B2650" t="s">
        <v>677</v>
      </c>
      <c r="C2650" t="s">
        <v>37</v>
      </c>
      <c r="D2650" t="s">
        <v>9</v>
      </c>
      <c r="E2650" t="s">
        <v>10</v>
      </c>
      <c r="F2650" t="s">
        <v>11</v>
      </c>
      <c r="G2650" s="3">
        <v>455.91</v>
      </c>
      <c r="H2650" s="3">
        <f>G2650*E2650</f>
        <v>2735.46</v>
      </c>
      <c r="I2650">
        <v>1</v>
      </c>
      <c r="J2650" t="s">
        <v>4364</v>
      </c>
    </row>
    <row r="2651" spans="1:10" x14ac:dyDescent="0.55000000000000004">
      <c r="A2651" t="s">
        <v>4219</v>
      </c>
      <c r="B2651" t="s">
        <v>4220</v>
      </c>
      <c r="C2651" t="s">
        <v>51</v>
      </c>
      <c r="D2651" t="s">
        <v>15</v>
      </c>
      <c r="E2651" t="s">
        <v>10</v>
      </c>
      <c r="F2651" t="s">
        <v>11</v>
      </c>
      <c r="G2651" s="3">
        <v>455.91</v>
      </c>
      <c r="H2651" s="3">
        <f>G2651*E2651</f>
        <v>2735.46</v>
      </c>
      <c r="I2651">
        <v>1</v>
      </c>
      <c r="J2651" t="s">
        <v>4364</v>
      </c>
    </row>
    <row r="2652" spans="1:10" x14ac:dyDescent="0.55000000000000004">
      <c r="A2652" t="s">
        <v>2115</v>
      </c>
      <c r="B2652" t="s">
        <v>2116</v>
      </c>
      <c r="C2652" t="s">
        <v>1024</v>
      </c>
      <c r="D2652" t="s">
        <v>15</v>
      </c>
      <c r="E2652" t="s">
        <v>16</v>
      </c>
      <c r="F2652" t="s">
        <v>11</v>
      </c>
      <c r="G2652" s="3">
        <v>459.68000000000006</v>
      </c>
      <c r="H2652" s="3">
        <f>G2652*E2652</f>
        <v>5516.1600000000008</v>
      </c>
      <c r="I2652">
        <v>3</v>
      </c>
      <c r="J2652" t="s">
        <v>4364</v>
      </c>
    </row>
    <row r="2653" spans="1:10" x14ac:dyDescent="0.55000000000000004">
      <c r="A2653" t="s">
        <v>189</v>
      </c>
      <c r="B2653" t="s">
        <v>190</v>
      </c>
      <c r="C2653" t="s">
        <v>164</v>
      </c>
      <c r="D2653" t="s">
        <v>52</v>
      </c>
      <c r="E2653" t="s">
        <v>63</v>
      </c>
      <c r="F2653" t="s">
        <v>11</v>
      </c>
      <c r="G2653" s="3">
        <v>461.5</v>
      </c>
      <c r="H2653" s="3">
        <f>G2653*E2653</f>
        <v>1384.5</v>
      </c>
      <c r="I2653">
        <v>1</v>
      </c>
      <c r="J2653" t="s">
        <v>4364</v>
      </c>
    </row>
    <row r="2654" spans="1:10" x14ac:dyDescent="0.55000000000000004">
      <c r="A2654" t="s">
        <v>298</v>
      </c>
      <c r="B2654" t="s">
        <v>299</v>
      </c>
      <c r="C2654" t="s">
        <v>75</v>
      </c>
      <c r="D2654" t="s">
        <v>20</v>
      </c>
      <c r="E2654" t="s">
        <v>100</v>
      </c>
      <c r="F2654" t="s">
        <v>11</v>
      </c>
      <c r="G2654" s="3">
        <v>465.01</v>
      </c>
      <c r="H2654" s="3">
        <f>G2654*E2654</f>
        <v>465.01</v>
      </c>
      <c r="I2654">
        <v>2</v>
      </c>
      <c r="J2654" t="s">
        <v>4364</v>
      </c>
    </row>
    <row r="2655" spans="1:10" x14ac:dyDescent="0.55000000000000004">
      <c r="A2655" t="s">
        <v>2620</v>
      </c>
      <c r="B2655" t="s">
        <v>677</v>
      </c>
      <c r="C2655" t="s">
        <v>29</v>
      </c>
      <c r="D2655" t="s">
        <v>9</v>
      </c>
      <c r="E2655" t="s">
        <v>10</v>
      </c>
      <c r="F2655" t="s">
        <v>11</v>
      </c>
      <c r="G2655" s="3">
        <v>466.05</v>
      </c>
      <c r="H2655" s="3">
        <f>G2655*E2655</f>
        <v>2796.3</v>
      </c>
      <c r="I2655">
        <v>1</v>
      </c>
      <c r="J2655" t="s">
        <v>4364</v>
      </c>
    </row>
    <row r="2656" spans="1:10" x14ac:dyDescent="0.55000000000000004">
      <c r="A2656" t="s">
        <v>2621</v>
      </c>
      <c r="B2656" t="s">
        <v>1772</v>
      </c>
      <c r="C2656" t="s">
        <v>37</v>
      </c>
      <c r="D2656" t="s">
        <v>9</v>
      </c>
      <c r="E2656" t="s">
        <v>63</v>
      </c>
      <c r="F2656" t="s">
        <v>11</v>
      </c>
      <c r="G2656" s="3">
        <v>466.05</v>
      </c>
      <c r="H2656" s="3">
        <f>G2656*E2656</f>
        <v>1398.15</v>
      </c>
      <c r="I2656">
        <v>2</v>
      </c>
      <c r="J2656" t="s">
        <v>4364</v>
      </c>
    </row>
    <row r="2657" spans="1:10" x14ac:dyDescent="0.55000000000000004">
      <c r="A2657" t="s">
        <v>2818</v>
      </c>
      <c r="B2657" t="s">
        <v>2522</v>
      </c>
      <c r="C2657" t="s">
        <v>62</v>
      </c>
      <c r="D2657" t="s">
        <v>9</v>
      </c>
      <c r="E2657" t="s">
        <v>10</v>
      </c>
      <c r="F2657" t="s">
        <v>11</v>
      </c>
      <c r="G2657" s="3">
        <v>466.05</v>
      </c>
      <c r="H2657" s="3">
        <f>G2657*E2657</f>
        <v>2796.3</v>
      </c>
      <c r="I2657">
        <v>2</v>
      </c>
      <c r="J2657" t="s">
        <v>4364</v>
      </c>
    </row>
    <row r="2658" spans="1:10" x14ac:dyDescent="0.55000000000000004">
      <c r="A2658" t="s">
        <v>3538</v>
      </c>
      <c r="B2658" t="s">
        <v>3539</v>
      </c>
      <c r="C2658" t="s">
        <v>14</v>
      </c>
      <c r="D2658" t="s">
        <v>9</v>
      </c>
      <c r="E2658" t="s">
        <v>10</v>
      </c>
      <c r="F2658" t="s">
        <v>11</v>
      </c>
      <c r="G2658" s="3">
        <v>466.05</v>
      </c>
      <c r="H2658" s="3">
        <f>G2658*E2658</f>
        <v>2796.3</v>
      </c>
      <c r="I2658">
        <v>1</v>
      </c>
      <c r="J2658" t="s">
        <v>4364</v>
      </c>
    </row>
    <row r="2659" spans="1:10" x14ac:dyDescent="0.55000000000000004">
      <c r="A2659" t="s">
        <v>116</v>
      </c>
      <c r="B2659" t="s">
        <v>117</v>
      </c>
      <c r="C2659" t="s">
        <v>51</v>
      </c>
      <c r="D2659" t="s">
        <v>52</v>
      </c>
      <c r="E2659" t="s">
        <v>100</v>
      </c>
      <c r="F2659" t="s">
        <v>23</v>
      </c>
      <c r="G2659" s="3">
        <v>466.57</v>
      </c>
      <c r="H2659" s="3">
        <f>G2659*E2659</f>
        <v>466.57</v>
      </c>
      <c r="I2659">
        <v>4</v>
      </c>
      <c r="J2659" t="s">
        <v>4364</v>
      </c>
    </row>
    <row r="2660" spans="1:10" x14ac:dyDescent="0.55000000000000004">
      <c r="A2660" t="s">
        <v>322</v>
      </c>
      <c r="B2660" t="s">
        <v>323</v>
      </c>
      <c r="C2660" t="s">
        <v>19</v>
      </c>
      <c r="D2660" t="s">
        <v>15</v>
      </c>
      <c r="E2660" t="s">
        <v>100</v>
      </c>
      <c r="F2660" t="s">
        <v>23</v>
      </c>
      <c r="G2660" s="3">
        <v>466.57</v>
      </c>
      <c r="H2660" s="3">
        <f>G2660*E2660</f>
        <v>466.57</v>
      </c>
      <c r="I2660">
        <v>1</v>
      </c>
      <c r="J2660" t="s">
        <v>4364</v>
      </c>
    </row>
    <row r="2661" spans="1:10" x14ac:dyDescent="0.55000000000000004">
      <c r="A2661" t="s">
        <v>2833</v>
      </c>
      <c r="B2661" t="s">
        <v>2834</v>
      </c>
      <c r="C2661" t="s">
        <v>37</v>
      </c>
      <c r="D2661" t="s">
        <v>9</v>
      </c>
      <c r="E2661" t="s">
        <v>100</v>
      </c>
      <c r="F2661" t="s">
        <v>11</v>
      </c>
      <c r="G2661" s="3">
        <v>466.57</v>
      </c>
      <c r="H2661" s="3">
        <f>G2661*E2661</f>
        <v>466.57</v>
      </c>
      <c r="I2661">
        <v>2</v>
      </c>
      <c r="J2661" t="s">
        <v>4364</v>
      </c>
    </row>
    <row r="2662" spans="1:10" x14ac:dyDescent="0.55000000000000004">
      <c r="A2662" t="s">
        <v>3125</v>
      </c>
      <c r="B2662" t="s">
        <v>3126</v>
      </c>
      <c r="C2662" t="s">
        <v>2841</v>
      </c>
      <c r="D2662" t="s">
        <v>404</v>
      </c>
      <c r="E2662" t="s">
        <v>100</v>
      </c>
      <c r="F2662" t="s">
        <v>23</v>
      </c>
      <c r="G2662" s="3">
        <v>466.57</v>
      </c>
      <c r="H2662" s="3">
        <f>G2662*E2662</f>
        <v>466.57</v>
      </c>
      <c r="I2662">
        <v>1</v>
      </c>
      <c r="J2662" t="s">
        <v>4364</v>
      </c>
    </row>
    <row r="2663" spans="1:10" x14ac:dyDescent="0.55000000000000004">
      <c r="A2663" t="s">
        <v>4200</v>
      </c>
      <c r="B2663" t="s">
        <v>112</v>
      </c>
      <c r="C2663" t="s">
        <v>2055</v>
      </c>
      <c r="D2663" t="s">
        <v>15</v>
      </c>
      <c r="E2663" t="s">
        <v>16</v>
      </c>
      <c r="F2663" t="s">
        <v>11</v>
      </c>
      <c r="G2663" s="3">
        <v>468.52</v>
      </c>
      <c r="H2663" s="3">
        <f>G2663*E2663</f>
        <v>5622.24</v>
      </c>
      <c r="I2663">
        <v>1</v>
      </c>
      <c r="J2663" t="s">
        <v>4364</v>
      </c>
    </row>
    <row r="2664" spans="1:10" x14ac:dyDescent="0.55000000000000004">
      <c r="A2664" t="s">
        <v>2141</v>
      </c>
      <c r="B2664" t="s">
        <v>1023</v>
      </c>
      <c r="C2664" t="s">
        <v>2142</v>
      </c>
      <c r="D2664" t="s">
        <v>15</v>
      </c>
      <c r="E2664" t="s">
        <v>16</v>
      </c>
      <c r="F2664" t="s">
        <v>11</v>
      </c>
      <c r="G2664" s="3">
        <v>474.89000000000004</v>
      </c>
      <c r="H2664" s="3">
        <f>G2664*E2664</f>
        <v>5698.68</v>
      </c>
      <c r="I2664">
        <v>1</v>
      </c>
      <c r="J2664" t="s">
        <v>4364</v>
      </c>
    </row>
    <row r="2665" spans="1:10" x14ac:dyDescent="0.55000000000000004">
      <c r="A2665" t="s">
        <v>2141</v>
      </c>
      <c r="B2665" t="s">
        <v>1023</v>
      </c>
      <c r="C2665" t="s">
        <v>2142</v>
      </c>
      <c r="D2665" t="s">
        <v>15</v>
      </c>
      <c r="E2665" t="s">
        <v>16</v>
      </c>
      <c r="F2665" t="s">
        <v>11</v>
      </c>
      <c r="G2665" s="3">
        <v>474.89000000000004</v>
      </c>
      <c r="H2665" s="3">
        <f>G2665*E2665</f>
        <v>5698.68</v>
      </c>
      <c r="I2665">
        <v>1</v>
      </c>
      <c r="J2665" t="s">
        <v>4364</v>
      </c>
    </row>
    <row r="2666" spans="1:10" x14ac:dyDescent="0.55000000000000004">
      <c r="A2666" t="s">
        <v>422</v>
      </c>
      <c r="B2666" t="s">
        <v>423</v>
      </c>
      <c r="C2666" t="s">
        <v>14</v>
      </c>
      <c r="D2666" t="s">
        <v>9</v>
      </c>
      <c r="E2666" t="s">
        <v>10</v>
      </c>
      <c r="F2666" t="s">
        <v>11</v>
      </c>
      <c r="G2666" s="3">
        <v>476.19000000000005</v>
      </c>
      <c r="H2666" s="3">
        <f>G2666*E2666</f>
        <v>2857.1400000000003</v>
      </c>
      <c r="I2666">
        <v>1</v>
      </c>
      <c r="J2666" t="s">
        <v>4364</v>
      </c>
    </row>
    <row r="2667" spans="1:10" x14ac:dyDescent="0.55000000000000004">
      <c r="A2667" t="s">
        <v>2104</v>
      </c>
      <c r="B2667" t="s">
        <v>900</v>
      </c>
      <c r="C2667" t="s">
        <v>230</v>
      </c>
      <c r="D2667" t="s">
        <v>15</v>
      </c>
      <c r="E2667" t="s">
        <v>100</v>
      </c>
      <c r="F2667" t="s">
        <v>11</v>
      </c>
      <c r="G2667" s="3">
        <v>477.23</v>
      </c>
      <c r="H2667" s="3">
        <f>G2667*E2667</f>
        <v>477.23</v>
      </c>
      <c r="I2667">
        <v>11</v>
      </c>
      <c r="J2667" t="s">
        <v>4364</v>
      </c>
    </row>
    <row r="2668" spans="1:10" x14ac:dyDescent="0.55000000000000004">
      <c r="A2668" t="s">
        <v>2783</v>
      </c>
      <c r="B2668" t="s">
        <v>2777</v>
      </c>
      <c r="C2668" t="s">
        <v>75</v>
      </c>
      <c r="D2668" t="s">
        <v>9</v>
      </c>
      <c r="E2668" t="s">
        <v>10</v>
      </c>
      <c r="F2668" t="s">
        <v>11</v>
      </c>
      <c r="G2668" s="3">
        <v>477.88000000000005</v>
      </c>
      <c r="H2668" s="3">
        <f>G2668*E2668</f>
        <v>2867.28</v>
      </c>
      <c r="I2668">
        <v>1</v>
      </c>
      <c r="J2668" t="s">
        <v>4364</v>
      </c>
    </row>
    <row r="2669" spans="1:10" x14ac:dyDescent="0.55000000000000004">
      <c r="A2669" t="s">
        <v>4157</v>
      </c>
      <c r="B2669" t="s">
        <v>4158</v>
      </c>
      <c r="C2669" t="s">
        <v>62</v>
      </c>
      <c r="D2669" t="s">
        <v>15</v>
      </c>
      <c r="E2669" t="s">
        <v>10</v>
      </c>
      <c r="F2669" t="s">
        <v>11</v>
      </c>
      <c r="G2669" s="3">
        <v>479.44000000000005</v>
      </c>
      <c r="H2669" s="3">
        <f>G2669*E2669</f>
        <v>2876.6400000000003</v>
      </c>
      <c r="I2669">
        <v>1</v>
      </c>
      <c r="J2669" t="s">
        <v>4364</v>
      </c>
    </row>
    <row r="2670" spans="1:10" x14ac:dyDescent="0.55000000000000004">
      <c r="A2670" t="s">
        <v>4157</v>
      </c>
      <c r="B2670" t="s">
        <v>4158</v>
      </c>
      <c r="C2670" t="s">
        <v>62</v>
      </c>
      <c r="D2670" t="s">
        <v>15</v>
      </c>
      <c r="E2670" t="s">
        <v>10</v>
      </c>
      <c r="F2670" t="s">
        <v>11</v>
      </c>
      <c r="G2670" s="3">
        <v>479.44000000000005</v>
      </c>
      <c r="H2670" s="3">
        <f>G2670*E2670</f>
        <v>2876.6400000000003</v>
      </c>
      <c r="I2670">
        <v>1</v>
      </c>
      <c r="J2670" t="s">
        <v>4364</v>
      </c>
    </row>
    <row r="2671" spans="1:10" x14ac:dyDescent="0.55000000000000004">
      <c r="A2671" t="s">
        <v>2634</v>
      </c>
      <c r="B2671" t="s">
        <v>2635</v>
      </c>
      <c r="C2671" t="s">
        <v>8</v>
      </c>
      <c r="D2671" t="s">
        <v>155</v>
      </c>
      <c r="E2671" t="s">
        <v>100</v>
      </c>
      <c r="F2671" t="s">
        <v>23</v>
      </c>
      <c r="G2671" s="3">
        <v>480.21999999999997</v>
      </c>
      <c r="H2671" s="3">
        <f>G2671*E2671</f>
        <v>480.21999999999997</v>
      </c>
      <c r="I2671">
        <v>1</v>
      </c>
      <c r="J2671" t="s">
        <v>4364</v>
      </c>
    </row>
    <row r="2672" spans="1:10" x14ac:dyDescent="0.55000000000000004">
      <c r="A2672" t="s">
        <v>4290</v>
      </c>
      <c r="B2672" t="s">
        <v>4291</v>
      </c>
      <c r="C2672" t="s">
        <v>75</v>
      </c>
      <c r="D2672" t="s">
        <v>404</v>
      </c>
      <c r="E2672" t="s">
        <v>10</v>
      </c>
      <c r="F2672" t="s">
        <v>23</v>
      </c>
      <c r="G2672" s="3">
        <v>481.26</v>
      </c>
      <c r="H2672" s="3">
        <f>G2672*E2672</f>
        <v>2887.56</v>
      </c>
      <c r="I2672">
        <v>1</v>
      </c>
      <c r="J2672" t="s">
        <v>4364</v>
      </c>
    </row>
    <row r="2673" spans="1:10" x14ac:dyDescent="0.55000000000000004">
      <c r="A2673" t="s">
        <v>4290</v>
      </c>
      <c r="B2673" t="s">
        <v>4291</v>
      </c>
      <c r="C2673" t="s">
        <v>75</v>
      </c>
      <c r="D2673" t="s">
        <v>404</v>
      </c>
      <c r="E2673" t="s">
        <v>10</v>
      </c>
      <c r="F2673" t="s">
        <v>23</v>
      </c>
      <c r="G2673" s="3">
        <v>481.26</v>
      </c>
      <c r="H2673" s="3">
        <f>G2673*E2673</f>
        <v>2887.56</v>
      </c>
      <c r="I2673">
        <v>1</v>
      </c>
      <c r="J2673" t="s">
        <v>4364</v>
      </c>
    </row>
    <row r="2674" spans="1:10" x14ac:dyDescent="0.55000000000000004">
      <c r="A2674" t="s">
        <v>2776</v>
      </c>
      <c r="B2674" t="s">
        <v>2777</v>
      </c>
      <c r="C2674" t="s">
        <v>37</v>
      </c>
      <c r="D2674" t="s">
        <v>9</v>
      </c>
      <c r="E2674" t="s">
        <v>10</v>
      </c>
      <c r="F2674" t="s">
        <v>11</v>
      </c>
      <c r="G2674" s="3">
        <v>486.07</v>
      </c>
      <c r="H2674" s="3">
        <f>G2674*E2674</f>
        <v>2916.42</v>
      </c>
      <c r="I2674">
        <v>1</v>
      </c>
      <c r="J2674" t="s">
        <v>4364</v>
      </c>
    </row>
    <row r="2675" spans="1:10" x14ac:dyDescent="0.55000000000000004">
      <c r="A2675" t="s">
        <v>2660</v>
      </c>
      <c r="B2675" t="s">
        <v>1738</v>
      </c>
      <c r="C2675" t="s">
        <v>37</v>
      </c>
      <c r="D2675" t="s">
        <v>9</v>
      </c>
      <c r="E2675" t="s">
        <v>100</v>
      </c>
      <c r="F2675" t="s">
        <v>23</v>
      </c>
      <c r="G2675" s="3">
        <v>486.33000000000004</v>
      </c>
      <c r="H2675" s="3">
        <f>G2675*E2675</f>
        <v>486.33000000000004</v>
      </c>
      <c r="I2675">
        <v>1</v>
      </c>
      <c r="J2675" t="s">
        <v>4364</v>
      </c>
    </row>
    <row r="2676" spans="1:10" x14ac:dyDescent="0.55000000000000004">
      <c r="A2676" t="s">
        <v>1728</v>
      </c>
      <c r="B2676" t="s">
        <v>1729</v>
      </c>
      <c r="C2676" t="s">
        <v>37</v>
      </c>
      <c r="D2676" t="s">
        <v>9</v>
      </c>
      <c r="E2676" t="s">
        <v>100</v>
      </c>
      <c r="F2676" t="s">
        <v>11</v>
      </c>
      <c r="G2676" s="3">
        <v>492.44000000000005</v>
      </c>
      <c r="H2676" s="3">
        <f>G2676*E2676</f>
        <v>492.44000000000005</v>
      </c>
      <c r="I2676">
        <v>5</v>
      </c>
      <c r="J2676" t="s">
        <v>4364</v>
      </c>
    </row>
    <row r="2677" spans="1:10" x14ac:dyDescent="0.55000000000000004">
      <c r="A2677" t="s">
        <v>3672</v>
      </c>
      <c r="B2677" t="s">
        <v>2221</v>
      </c>
      <c r="C2677" t="s">
        <v>75</v>
      </c>
      <c r="D2677" t="s">
        <v>20</v>
      </c>
      <c r="E2677" t="s">
        <v>100</v>
      </c>
      <c r="F2677" t="s">
        <v>23</v>
      </c>
      <c r="G2677" s="3">
        <v>492.44000000000005</v>
      </c>
      <c r="H2677" s="3">
        <f>G2677*E2677</f>
        <v>492.44000000000005</v>
      </c>
      <c r="I2677">
        <v>8</v>
      </c>
      <c r="J2677" t="s">
        <v>4364</v>
      </c>
    </row>
    <row r="2678" spans="1:10" x14ac:dyDescent="0.55000000000000004">
      <c r="A2678" t="s">
        <v>1851</v>
      </c>
      <c r="B2678" t="s">
        <v>1850</v>
      </c>
      <c r="C2678" t="s">
        <v>37</v>
      </c>
      <c r="D2678" t="s">
        <v>9</v>
      </c>
      <c r="E2678" t="s">
        <v>10</v>
      </c>
      <c r="F2678" t="s">
        <v>11</v>
      </c>
      <c r="G2678" s="3">
        <v>492.83000000000004</v>
      </c>
      <c r="H2678" s="3">
        <f>G2678*E2678</f>
        <v>2956.9800000000005</v>
      </c>
      <c r="I2678">
        <v>2</v>
      </c>
      <c r="J2678" t="s">
        <v>4364</v>
      </c>
    </row>
    <row r="2679" spans="1:10" x14ac:dyDescent="0.55000000000000004">
      <c r="A2679" t="s">
        <v>4335</v>
      </c>
      <c r="B2679" t="s">
        <v>4305</v>
      </c>
      <c r="C2679" t="s">
        <v>29</v>
      </c>
      <c r="D2679" t="s">
        <v>9</v>
      </c>
      <c r="E2679" t="s">
        <v>10</v>
      </c>
      <c r="F2679" t="s">
        <v>11</v>
      </c>
      <c r="G2679" s="3">
        <v>494.65000000000003</v>
      </c>
      <c r="H2679" s="3">
        <f>G2679*E2679</f>
        <v>2967.9</v>
      </c>
      <c r="I2679">
        <v>1</v>
      </c>
      <c r="J2679" t="s">
        <v>4364</v>
      </c>
    </row>
    <row r="2680" spans="1:10" x14ac:dyDescent="0.55000000000000004">
      <c r="A2680" t="s">
        <v>4339</v>
      </c>
      <c r="B2680" t="s">
        <v>3444</v>
      </c>
      <c r="C2680" t="s">
        <v>29</v>
      </c>
      <c r="D2680" t="s">
        <v>9</v>
      </c>
      <c r="E2680" t="s">
        <v>63</v>
      </c>
      <c r="F2680" t="s">
        <v>23</v>
      </c>
      <c r="G2680" s="3">
        <v>495.43000000000006</v>
      </c>
      <c r="H2680" s="3">
        <f>G2680*E2680</f>
        <v>1486.2900000000002</v>
      </c>
      <c r="I2680">
        <v>2</v>
      </c>
      <c r="J2680" t="s">
        <v>4364</v>
      </c>
    </row>
    <row r="2681" spans="1:10" x14ac:dyDescent="0.55000000000000004">
      <c r="A2681" t="s">
        <v>46</v>
      </c>
      <c r="B2681" t="s">
        <v>47</v>
      </c>
      <c r="C2681" t="s">
        <v>48</v>
      </c>
      <c r="D2681" t="s">
        <v>9</v>
      </c>
      <c r="E2681" t="s">
        <v>10</v>
      </c>
      <c r="F2681" t="s">
        <v>11</v>
      </c>
      <c r="G2681" s="3">
        <v>499.46</v>
      </c>
      <c r="H2681" s="3">
        <f>G2681*E2681</f>
        <v>2996.7599999999998</v>
      </c>
      <c r="I2681">
        <v>1</v>
      </c>
      <c r="J2681" t="s">
        <v>4364</v>
      </c>
    </row>
    <row r="2682" spans="1:10" x14ac:dyDescent="0.55000000000000004">
      <c r="A2682" t="s">
        <v>792</v>
      </c>
      <c r="B2682" t="s">
        <v>793</v>
      </c>
      <c r="C2682" t="s">
        <v>48</v>
      </c>
      <c r="D2682" t="s">
        <v>9</v>
      </c>
      <c r="E2682" t="s">
        <v>10</v>
      </c>
      <c r="F2682" t="s">
        <v>11</v>
      </c>
      <c r="G2682" s="3">
        <v>499.46</v>
      </c>
      <c r="H2682" s="3">
        <f>G2682*E2682</f>
        <v>2996.7599999999998</v>
      </c>
      <c r="I2682">
        <v>1</v>
      </c>
      <c r="J2682" t="s">
        <v>4364</v>
      </c>
    </row>
    <row r="2683" spans="1:10" x14ac:dyDescent="0.55000000000000004">
      <c r="A2683" t="s">
        <v>2023</v>
      </c>
      <c r="B2683" t="s">
        <v>2024</v>
      </c>
      <c r="C2683" t="s">
        <v>55</v>
      </c>
      <c r="D2683" t="s">
        <v>9</v>
      </c>
      <c r="E2683" t="s">
        <v>63</v>
      </c>
      <c r="F2683" t="s">
        <v>23</v>
      </c>
      <c r="G2683" s="3">
        <v>499.46</v>
      </c>
      <c r="H2683" s="3">
        <f>G2683*E2683</f>
        <v>1498.3799999999999</v>
      </c>
      <c r="I2683">
        <v>1</v>
      </c>
      <c r="J2683" t="s">
        <v>4364</v>
      </c>
    </row>
    <row r="2684" spans="1:10" x14ac:dyDescent="0.55000000000000004">
      <c r="A2684" t="s">
        <v>2451</v>
      </c>
      <c r="B2684" t="s">
        <v>2452</v>
      </c>
      <c r="C2684" t="s">
        <v>75</v>
      </c>
      <c r="D2684" t="s">
        <v>9</v>
      </c>
      <c r="E2684" t="s">
        <v>10</v>
      </c>
      <c r="F2684" t="s">
        <v>11</v>
      </c>
      <c r="G2684" s="3">
        <v>499.46</v>
      </c>
      <c r="H2684" s="3">
        <f>G2684*E2684</f>
        <v>2996.7599999999998</v>
      </c>
      <c r="I2684">
        <v>3</v>
      </c>
      <c r="J2684" t="s">
        <v>4364</v>
      </c>
    </row>
    <row r="2685" spans="1:10" x14ac:dyDescent="0.55000000000000004">
      <c r="A2685" t="s">
        <v>2170</v>
      </c>
      <c r="B2685" t="s">
        <v>2171</v>
      </c>
      <c r="C2685" t="s">
        <v>75</v>
      </c>
      <c r="D2685" t="s">
        <v>20</v>
      </c>
      <c r="E2685" t="s">
        <v>100</v>
      </c>
      <c r="F2685" t="s">
        <v>391</v>
      </c>
      <c r="G2685" s="3">
        <v>499.98000000000008</v>
      </c>
      <c r="H2685" s="3">
        <f>G2685*E2685</f>
        <v>499.98000000000008</v>
      </c>
      <c r="I2685">
        <v>1</v>
      </c>
      <c r="J2685" t="s">
        <v>4364</v>
      </c>
    </row>
    <row r="2686" spans="1:10" x14ac:dyDescent="0.55000000000000004">
      <c r="A2686" t="s">
        <v>4057</v>
      </c>
      <c r="B2686" t="s">
        <v>4058</v>
      </c>
      <c r="C2686" t="s">
        <v>19</v>
      </c>
      <c r="D2686" t="s">
        <v>9</v>
      </c>
      <c r="E2686" t="s">
        <v>10</v>
      </c>
      <c r="F2686" t="s">
        <v>11</v>
      </c>
      <c r="G2686" s="3">
        <v>500.5</v>
      </c>
      <c r="H2686" s="3">
        <f>G2686*E2686</f>
        <v>3003</v>
      </c>
      <c r="I2686">
        <v>1</v>
      </c>
      <c r="J2686" t="s">
        <v>4364</v>
      </c>
    </row>
    <row r="2687" spans="1:10" x14ac:dyDescent="0.55000000000000004">
      <c r="A2687" t="s">
        <v>570</v>
      </c>
      <c r="B2687" t="s">
        <v>571</v>
      </c>
      <c r="C2687" t="s">
        <v>37</v>
      </c>
      <c r="D2687" t="s">
        <v>9</v>
      </c>
      <c r="E2687" t="s">
        <v>10</v>
      </c>
      <c r="F2687" t="s">
        <v>11</v>
      </c>
      <c r="G2687" s="3">
        <v>501.54</v>
      </c>
      <c r="H2687" s="3">
        <f>G2687*E2687</f>
        <v>3009.2400000000002</v>
      </c>
      <c r="I2687">
        <v>1</v>
      </c>
      <c r="J2687" t="s">
        <v>4364</v>
      </c>
    </row>
    <row r="2688" spans="1:10" x14ac:dyDescent="0.55000000000000004">
      <c r="A2688" t="s">
        <v>842</v>
      </c>
      <c r="B2688" t="s">
        <v>843</v>
      </c>
      <c r="C2688" t="s">
        <v>42</v>
      </c>
      <c r="D2688" t="s">
        <v>9</v>
      </c>
      <c r="E2688" t="s">
        <v>63</v>
      </c>
      <c r="F2688" t="s">
        <v>23</v>
      </c>
      <c r="G2688" s="3">
        <v>501.54</v>
      </c>
      <c r="H2688" s="3">
        <f>G2688*E2688</f>
        <v>1504.6200000000001</v>
      </c>
      <c r="I2688">
        <v>1</v>
      </c>
      <c r="J2688" t="s">
        <v>4364</v>
      </c>
    </row>
    <row r="2689" spans="1:10" x14ac:dyDescent="0.55000000000000004">
      <c r="A2689" t="s">
        <v>3162</v>
      </c>
      <c r="B2689" t="s">
        <v>330</v>
      </c>
      <c r="C2689" t="s">
        <v>230</v>
      </c>
      <c r="D2689" t="s">
        <v>9</v>
      </c>
      <c r="E2689" t="s">
        <v>63</v>
      </c>
      <c r="F2689" t="s">
        <v>11</v>
      </c>
      <c r="G2689" s="3">
        <v>504.01</v>
      </c>
      <c r="H2689" s="3">
        <f>G2689*E2689</f>
        <v>1512.03</v>
      </c>
      <c r="I2689">
        <v>1</v>
      </c>
      <c r="J2689" t="s">
        <v>4364</v>
      </c>
    </row>
    <row r="2690" spans="1:10" x14ac:dyDescent="0.55000000000000004">
      <c r="A2690" t="s">
        <v>3162</v>
      </c>
      <c r="B2690" t="s">
        <v>330</v>
      </c>
      <c r="C2690" t="s">
        <v>230</v>
      </c>
      <c r="D2690" t="s">
        <v>9</v>
      </c>
      <c r="E2690" t="s">
        <v>63</v>
      </c>
      <c r="F2690" t="s">
        <v>11</v>
      </c>
      <c r="G2690" s="3">
        <v>504.01</v>
      </c>
      <c r="H2690" s="3">
        <f>G2690*E2690</f>
        <v>1512.03</v>
      </c>
      <c r="I2690">
        <v>1</v>
      </c>
      <c r="J2690" t="s">
        <v>4364</v>
      </c>
    </row>
    <row r="2691" spans="1:10" x14ac:dyDescent="0.55000000000000004">
      <c r="A2691" t="s">
        <v>1757</v>
      </c>
      <c r="B2691" t="s">
        <v>573</v>
      </c>
      <c r="C2691" t="s">
        <v>14</v>
      </c>
      <c r="D2691" t="s">
        <v>9</v>
      </c>
      <c r="E2691" t="s">
        <v>10</v>
      </c>
      <c r="F2691" t="s">
        <v>11</v>
      </c>
      <c r="G2691" s="3">
        <v>506.09000000000003</v>
      </c>
      <c r="H2691" s="3">
        <f>G2691*E2691</f>
        <v>3036.54</v>
      </c>
      <c r="I2691">
        <v>1</v>
      </c>
      <c r="J2691" t="s">
        <v>4364</v>
      </c>
    </row>
    <row r="2692" spans="1:10" x14ac:dyDescent="0.55000000000000004">
      <c r="A2692" t="s">
        <v>90</v>
      </c>
      <c r="B2692" t="s">
        <v>91</v>
      </c>
      <c r="C2692" t="s">
        <v>68</v>
      </c>
      <c r="D2692" t="s">
        <v>52</v>
      </c>
      <c r="E2692" t="s">
        <v>63</v>
      </c>
      <c r="F2692" t="s">
        <v>23</v>
      </c>
      <c r="G2692" s="3">
        <v>506.61</v>
      </c>
      <c r="H2692" s="3">
        <f>G2692*E2692</f>
        <v>1519.83</v>
      </c>
      <c r="I2692">
        <v>9</v>
      </c>
      <c r="J2692" t="s">
        <v>4364</v>
      </c>
    </row>
    <row r="2693" spans="1:10" x14ac:dyDescent="0.55000000000000004">
      <c r="A2693" t="s">
        <v>2520</v>
      </c>
      <c r="B2693" t="s">
        <v>2519</v>
      </c>
      <c r="C2693" t="s">
        <v>48</v>
      </c>
      <c r="D2693" t="s">
        <v>15</v>
      </c>
      <c r="E2693" t="s">
        <v>63</v>
      </c>
      <c r="F2693" t="s">
        <v>23</v>
      </c>
      <c r="G2693" s="3">
        <v>506.61</v>
      </c>
      <c r="H2693" s="3">
        <f>G2693*E2693</f>
        <v>1519.83</v>
      </c>
      <c r="I2693">
        <v>1</v>
      </c>
      <c r="J2693" t="s">
        <v>4364</v>
      </c>
    </row>
    <row r="2694" spans="1:10" x14ac:dyDescent="0.55000000000000004">
      <c r="A2694" t="s">
        <v>2685</v>
      </c>
      <c r="B2694" t="s">
        <v>2686</v>
      </c>
      <c r="C2694" t="s">
        <v>34</v>
      </c>
      <c r="D2694" t="s">
        <v>9</v>
      </c>
      <c r="E2694" t="s">
        <v>10</v>
      </c>
      <c r="F2694" t="s">
        <v>11</v>
      </c>
      <c r="G2694" s="3">
        <v>506.61</v>
      </c>
      <c r="H2694" s="3">
        <f>G2694*E2694</f>
        <v>3039.66</v>
      </c>
      <c r="I2694">
        <v>1</v>
      </c>
      <c r="J2694" t="s">
        <v>4364</v>
      </c>
    </row>
    <row r="2695" spans="1:10" x14ac:dyDescent="0.55000000000000004">
      <c r="A2695" t="s">
        <v>3986</v>
      </c>
      <c r="B2695" t="s">
        <v>3987</v>
      </c>
      <c r="C2695" t="s">
        <v>62</v>
      </c>
      <c r="D2695" t="s">
        <v>9</v>
      </c>
      <c r="E2695" t="s">
        <v>63</v>
      </c>
      <c r="F2695" t="s">
        <v>11</v>
      </c>
      <c r="G2695" s="3">
        <v>506.61</v>
      </c>
      <c r="H2695" s="3">
        <f>G2695*E2695</f>
        <v>1519.83</v>
      </c>
      <c r="I2695">
        <v>1</v>
      </c>
      <c r="J2695" t="s">
        <v>4364</v>
      </c>
    </row>
    <row r="2696" spans="1:10" x14ac:dyDescent="0.55000000000000004">
      <c r="A2696" t="s">
        <v>1912</v>
      </c>
      <c r="B2696" t="s">
        <v>1910</v>
      </c>
      <c r="C2696" t="s">
        <v>37</v>
      </c>
      <c r="D2696" t="s">
        <v>9</v>
      </c>
      <c r="E2696" t="s">
        <v>100</v>
      </c>
      <c r="F2696" t="s">
        <v>391</v>
      </c>
      <c r="G2696" s="3">
        <v>512.06999999999994</v>
      </c>
      <c r="H2696" s="3">
        <f>G2696*E2696</f>
        <v>512.06999999999994</v>
      </c>
      <c r="I2696">
        <v>2</v>
      </c>
      <c r="J2696" t="s">
        <v>4364</v>
      </c>
    </row>
    <row r="2697" spans="1:10" x14ac:dyDescent="0.55000000000000004">
      <c r="A2697" t="s">
        <v>2224</v>
      </c>
      <c r="B2697" t="s">
        <v>2225</v>
      </c>
      <c r="C2697" t="s">
        <v>48</v>
      </c>
      <c r="D2697" t="s">
        <v>15</v>
      </c>
      <c r="E2697" t="s">
        <v>100</v>
      </c>
      <c r="F2697" t="s">
        <v>11</v>
      </c>
      <c r="G2697" s="3">
        <v>512.06999999999994</v>
      </c>
      <c r="H2697" s="3">
        <f>G2697*E2697</f>
        <v>512.06999999999994</v>
      </c>
      <c r="I2697">
        <v>4</v>
      </c>
      <c r="J2697" t="s">
        <v>4364</v>
      </c>
    </row>
    <row r="2698" spans="1:10" x14ac:dyDescent="0.55000000000000004">
      <c r="A2698" t="s">
        <v>922</v>
      </c>
      <c r="B2698" t="s">
        <v>923</v>
      </c>
      <c r="C2698" t="s">
        <v>19</v>
      </c>
      <c r="D2698" t="s">
        <v>9</v>
      </c>
      <c r="E2698" t="s">
        <v>10</v>
      </c>
      <c r="F2698" t="s">
        <v>11</v>
      </c>
      <c r="G2698" s="3">
        <v>512.85</v>
      </c>
      <c r="H2698" s="3">
        <f>G2698*E2698</f>
        <v>3077.1000000000004</v>
      </c>
      <c r="I2698">
        <v>2</v>
      </c>
      <c r="J2698" t="s">
        <v>4364</v>
      </c>
    </row>
    <row r="2699" spans="1:10" x14ac:dyDescent="0.55000000000000004">
      <c r="A2699" t="s">
        <v>4346</v>
      </c>
      <c r="B2699" t="s">
        <v>4347</v>
      </c>
      <c r="C2699" t="s">
        <v>37</v>
      </c>
      <c r="D2699" t="s">
        <v>9</v>
      </c>
      <c r="E2699" t="s">
        <v>10</v>
      </c>
      <c r="F2699" t="s">
        <v>11</v>
      </c>
      <c r="G2699" s="3">
        <v>513.37</v>
      </c>
      <c r="H2699" s="3">
        <f>G2699*E2699</f>
        <v>3080.2200000000003</v>
      </c>
      <c r="I2699">
        <v>1</v>
      </c>
      <c r="J2699" t="s">
        <v>4364</v>
      </c>
    </row>
    <row r="2700" spans="1:10" x14ac:dyDescent="0.55000000000000004">
      <c r="A2700" t="s">
        <v>303</v>
      </c>
      <c r="B2700" t="s">
        <v>304</v>
      </c>
      <c r="C2700" t="s">
        <v>75</v>
      </c>
      <c r="D2700" t="s">
        <v>9</v>
      </c>
      <c r="E2700" t="s">
        <v>63</v>
      </c>
      <c r="F2700" t="s">
        <v>11</v>
      </c>
      <c r="G2700" s="3">
        <v>516.75</v>
      </c>
      <c r="H2700" s="3">
        <f>G2700*E2700</f>
        <v>1550.25</v>
      </c>
      <c r="I2700">
        <v>2</v>
      </c>
      <c r="J2700" t="s">
        <v>4364</v>
      </c>
    </row>
    <row r="2701" spans="1:10" x14ac:dyDescent="0.55000000000000004">
      <c r="A2701" t="s">
        <v>2254</v>
      </c>
      <c r="B2701" t="s">
        <v>1690</v>
      </c>
      <c r="C2701" t="s">
        <v>26</v>
      </c>
      <c r="D2701" t="s">
        <v>20</v>
      </c>
      <c r="E2701" t="s">
        <v>100</v>
      </c>
      <c r="F2701" t="s">
        <v>23</v>
      </c>
      <c r="G2701" s="3">
        <v>518.18000000000006</v>
      </c>
      <c r="H2701" s="3">
        <f>G2701*E2701</f>
        <v>518.18000000000006</v>
      </c>
      <c r="I2701">
        <v>2</v>
      </c>
      <c r="J2701" t="s">
        <v>4364</v>
      </c>
    </row>
    <row r="2702" spans="1:10" x14ac:dyDescent="0.55000000000000004">
      <c r="A2702" t="s">
        <v>1791</v>
      </c>
      <c r="B2702" t="s">
        <v>1762</v>
      </c>
      <c r="C2702" t="s">
        <v>8</v>
      </c>
      <c r="D2702" t="s">
        <v>9</v>
      </c>
      <c r="E2702" t="s">
        <v>63</v>
      </c>
      <c r="F2702" t="s">
        <v>11</v>
      </c>
      <c r="G2702" s="3">
        <v>519.22</v>
      </c>
      <c r="H2702" s="3">
        <f>G2702*E2702</f>
        <v>1557.66</v>
      </c>
      <c r="I2702">
        <v>1</v>
      </c>
      <c r="J2702" t="s">
        <v>4364</v>
      </c>
    </row>
    <row r="2703" spans="1:10" x14ac:dyDescent="0.55000000000000004">
      <c r="A2703" t="s">
        <v>3306</v>
      </c>
      <c r="B2703" t="s">
        <v>3307</v>
      </c>
      <c r="C2703" t="s">
        <v>19</v>
      </c>
      <c r="D2703" t="s">
        <v>9</v>
      </c>
      <c r="E2703" t="s">
        <v>63</v>
      </c>
      <c r="F2703" t="s">
        <v>11</v>
      </c>
      <c r="G2703" s="3">
        <v>520.78000000000009</v>
      </c>
      <c r="H2703" s="3">
        <f>G2703*E2703</f>
        <v>1562.3400000000001</v>
      </c>
      <c r="I2703">
        <v>1</v>
      </c>
      <c r="J2703" t="s">
        <v>4364</v>
      </c>
    </row>
    <row r="2704" spans="1:10" x14ac:dyDescent="0.55000000000000004">
      <c r="A2704" t="s">
        <v>3935</v>
      </c>
      <c r="B2704" t="s">
        <v>3936</v>
      </c>
      <c r="C2704" t="s">
        <v>37</v>
      </c>
      <c r="D2704" t="s">
        <v>103</v>
      </c>
      <c r="E2704" t="s">
        <v>100</v>
      </c>
      <c r="F2704" t="s">
        <v>23</v>
      </c>
      <c r="G2704" s="3">
        <v>524.29000000000008</v>
      </c>
      <c r="H2704" s="3">
        <f>G2704*E2704</f>
        <v>524.29000000000008</v>
      </c>
      <c r="I2704">
        <v>3</v>
      </c>
      <c r="J2704" t="s">
        <v>4364</v>
      </c>
    </row>
    <row r="2705" spans="1:10" x14ac:dyDescent="0.55000000000000004">
      <c r="A2705" t="s">
        <v>4073</v>
      </c>
      <c r="B2705" t="s">
        <v>2068</v>
      </c>
      <c r="C2705" t="s">
        <v>68</v>
      </c>
      <c r="D2705" t="s">
        <v>15</v>
      </c>
      <c r="E2705" t="s">
        <v>10</v>
      </c>
      <c r="F2705" t="s">
        <v>11</v>
      </c>
      <c r="G2705" s="3">
        <v>525.59</v>
      </c>
      <c r="H2705" s="3">
        <f>G2705*E2705</f>
        <v>3153.54</v>
      </c>
      <c r="I2705">
        <v>1</v>
      </c>
      <c r="J2705" t="s">
        <v>4364</v>
      </c>
    </row>
    <row r="2706" spans="1:10" x14ac:dyDescent="0.55000000000000004">
      <c r="A2706" t="s">
        <v>3398</v>
      </c>
      <c r="B2706" t="s">
        <v>3399</v>
      </c>
      <c r="C2706" t="s">
        <v>48</v>
      </c>
      <c r="D2706" t="s">
        <v>9</v>
      </c>
      <c r="E2706" t="s">
        <v>63</v>
      </c>
      <c r="F2706" t="s">
        <v>23</v>
      </c>
      <c r="G2706" s="3">
        <v>526.37</v>
      </c>
      <c r="H2706" s="3">
        <f>G2706*E2706</f>
        <v>1579.1100000000001</v>
      </c>
      <c r="I2706">
        <v>1</v>
      </c>
      <c r="J2706" t="s">
        <v>4364</v>
      </c>
    </row>
    <row r="2707" spans="1:10" x14ac:dyDescent="0.55000000000000004">
      <c r="A2707" t="s">
        <v>2967</v>
      </c>
      <c r="B2707" t="s">
        <v>99</v>
      </c>
      <c r="C2707" t="s">
        <v>75</v>
      </c>
      <c r="D2707" t="s">
        <v>9</v>
      </c>
      <c r="E2707" t="s">
        <v>10</v>
      </c>
      <c r="F2707" t="s">
        <v>11</v>
      </c>
      <c r="G2707" s="3">
        <v>528.84</v>
      </c>
      <c r="H2707" s="3">
        <f>G2707*E2707</f>
        <v>3173.04</v>
      </c>
      <c r="I2707">
        <v>1</v>
      </c>
      <c r="J2707" t="s">
        <v>4364</v>
      </c>
    </row>
    <row r="2708" spans="1:10" x14ac:dyDescent="0.55000000000000004">
      <c r="A2708" t="s">
        <v>986</v>
      </c>
      <c r="B2708" t="s">
        <v>781</v>
      </c>
      <c r="C2708" t="s">
        <v>48</v>
      </c>
      <c r="D2708" t="s">
        <v>9</v>
      </c>
      <c r="E2708" t="s">
        <v>10</v>
      </c>
      <c r="F2708" t="s">
        <v>11</v>
      </c>
      <c r="G2708" s="3">
        <v>531.83000000000004</v>
      </c>
      <c r="H2708" s="3">
        <f>G2708*E2708</f>
        <v>3190.9800000000005</v>
      </c>
      <c r="I2708">
        <v>1</v>
      </c>
      <c r="J2708" t="s">
        <v>4364</v>
      </c>
    </row>
    <row r="2709" spans="1:10" x14ac:dyDescent="0.55000000000000004">
      <c r="A2709" t="s">
        <v>2207</v>
      </c>
      <c r="B2709" t="s">
        <v>144</v>
      </c>
      <c r="C2709" t="s">
        <v>75</v>
      </c>
      <c r="D2709" t="s">
        <v>9</v>
      </c>
      <c r="E2709" t="s">
        <v>63</v>
      </c>
      <c r="F2709" t="s">
        <v>11</v>
      </c>
      <c r="G2709" s="3">
        <v>531.83000000000004</v>
      </c>
      <c r="H2709" s="3">
        <f>G2709*E2709</f>
        <v>1595.4900000000002</v>
      </c>
      <c r="I2709">
        <v>1</v>
      </c>
      <c r="J2709" t="s">
        <v>4364</v>
      </c>
    </row>
    <row r="2710" spans="1:10" x14ac:dyDescent="0.55000000000000004">
      <c r="A2710" t="s">
        <v>2353</v>
      </c>
      <c r="B2710" t="s">
        <v>2354</v>
      </c>
      <c r="C2710" t="s">
        <v>19</v>
      </c>
      <c r="D2710" t="s">
        <v>9</v>
      </c>
      <c r="E2710" t="s">
        <v>10</v>
      </c>
      <c r="F2710" t="s">
        <v>11</v>
      </c>
      <c r="G2710" s="3">
        <v>531.83000000000004</v>
      </c>
      <c r="H2710" s="3">
        <f>G2710*E2710</f>
        <v>3190.9800000000005</v>
      </c>
      <c r="I2710">
        <v>1</v>
      </c>
      <c r="J2710" t="s">
        <v>4364</v>
      </c>
    </row>
    <row r="2711" spans="1:10" x14ac:dyDescent="0.55000000000000004">
      <c r="A2711" t="s">
        <v>2835</v>
      </c>
      <c r="B2711" t="s">
        <v>2836</v>
      </c>
      <c r="C2711" t="s">
        <v>14</v>
      </c>
      <c r="D2711" t="s">
        <v>9</v>
      </c>
      <c r="E2711" t="s">
        <v>10</v>
      </c>
      <c r="F2711" t="s">
        <v>11</v>
      </c>
      <c r="G2711" s="3">
        <v>531.83000000000004</v>
      </c>
      <c r="H2711" s="3">
        <f>G2711*E2711</f>
        <v>3190.9800000000005</v>
      </c>
      <c r="I2711">
        <v>2</v>
      </c>
      <c r="J2711" t="s">
        <v>4364</v>
      </c>
    </row>
    <row r="2712" spans="1:10" x14ac:dyDescent="0.55000000000000004">
      <c r="A2712" t="s">
        <v>2353</v>
      </c>
      <c r="B2712" t="s">
        <v>2354</v>
      </c>
      <c r="C2712" t="s">
        <v>19</v>
      </c>
      <c r="D2712" t="s">
        <v>9</v>
      </c>
      <c r="E2712" t="s">
        <v>10</v>
      </c>
      <c r="F2712" t="s">
        <v>11</v>
      </c>
      <c r="G2712" s="3">
        <v>531.83000000000004</v>
      </c>
      <c r="H2712" s="3">
        <f>G2712*E2712</f>
        <v>3190.9800000000005</v>
      </c>
      <c r="I2712">
        <v>1</v>
      </c>
      <c r="J2712" t="s">
        <v>4364</v>
      </c>
    </row>
    <row r="2713" spans="1:10" x14ac:dyDescent="0.55000000000000004">
      <c r="A2713" t="s">
        <v>2822</v>
      </c>
      <c r="B2713" t="s">
        <v>2823</v>
      </c>
      <c r="C2713" t="s">
        <v>48</v>
      </c>
      <c r="D2713" t="s">
        <v>9</v>
      </c>
      <c r="E2713" t="s">
        <v>10</v>
      </c>
      <c r="F2713" t="s">
        <v>11</v>
      </c>
      <c r="G2713" s="3">
        <v>532.61</v>
      </c>
      <c r="H2713" s="3">
        <f>G2713*E2713</f>
        <v>3195.66</v>
      </c>
      <c r="I2713">
        <v>1</v>
      </c>
      <c r="J2713" t="s">
        <v>4364</v>
      </c>
    </row>
    <row r="2714" spans="1:10" x14ac:dyDescent="0.55000000000000004">
      <c r="A2714" t="s">
        <v>3368</v>
      </c>
      <c r="B2714" t="s">
        <v>3369</v>
      </c>
      <c r="C2714" t="s">
        <v>62</v>
      </c>
      <c r="D2714" t="s">
        <v>9</v>
      </c>
      <c r="E2714" t="s">
        <v>10</v>
      </c>
      <c r="F2714" t="s">
        <v>11</v>
      </c>
      <c r="G2714" s="3">
        <v>532.61</v>
      </c>
      <c r="H2714" s="3">
        <f>G2714*E2714</f>
        <v>3195.66</v>
      </c>
      <c r="I2714">
        <v>3</v>
      </c>
      <c r="J2714" t="s">
        <v>4364</v>
      </c>
    </row>
    <row r="2715" spans="1:10" x14ac:dyDescent="0.55000000000000004">
      <c r="A2715" t="s">
        <v>2298</v>
      </c>
      <c r="B2715" t="s">
        <v>2299</v>
      </c>
      <c r="C2715" t="s">
        <v>34</v>
      </c>
      <c r="D2715" t="s">
        <v>9</v>
      </c>
      <c r="E2715" t="s">
        <v>16</v>
      </c>
      <c r="F2715" t="s">
        <v>11</v>
      </c>
      <c r="G2715" s="3">
        <v>532.74</v>
      </c>
      <c r="H2715" s="3">
        <f>G2715*E2715</f>
        <v>6392.88</v>
      </c>
      <c r="I2715">
        <v>1</v>
      </c>
      <c r="J2715" t="s">
        <v>4364</v>
      </c>
    </row>
    <row r="2716" spans="1:10" x14ac:dyDescent="0.55000000000000004">
      <c r="A2716" t="s">
        <v>4094</v>
      </c>
      <c r="B2716" t="s">
        <v>4079</v>
      </c>
      <c r="C2716" t="s">
        <v>14</v>
      </c>
      <c r="D2716" t="s">
        <v>15</v>
      </c>
      <c r="E2716" t="s">
        <v>10</v>
      </c>
      <c r="F2716" t="s">
        <v>11</v>
      </c>
      <c r="G2716" s="3">
        <v>532.87</v>
      </c>
      <c r="H2716" s="3">
        <f>G2716*E2716</f>
        <v>3197.2200000000003</v>
      </c>
      <c r="I2716">
        <v>1</v>
      </c>
      <c r="J2716" t="s">
        <v>4364</v>
      </c>
    </row>
    <row r="2717" spans="1:10" x14ac:dyDescent="0.55000000000000004">
      <c r="A2717" t="s">
        <v>2797</v>
      </c>
      <c r="B2717" t="s">
        <v>1813</v>
      </c>
      <c r="C2717" t="s">
        <v>37</v>
      </c>
      <c r="D2717" t="s">
        <v>9</v>
      </c>
      <c r="E2717" t="s">
        <v>100</v>
      </c>
      <c r="F2717" t="s">
        <v>23</v>
      </c>
      <c r="G2717" s="3">
        <v>533.39</v>
      </c>
      <c r="H2717" s="3">
        <f>G2717*E2717</f>
        <v>533.39</v>
      </c>
      <c r="I2717">
        <v>4</v>
      </c>
      <c r="J2717" t="s">
        <v>4364</v>
      </c>
    </row>
    <row r="2718" spans="1:10" x14ac:dyDescent="0.55000000000000004">
      <c r="A2718" t="s">
        <v>2824</v>
      </c>
      <c r="B2718" t="s">
        <v>2823</v>
      </c>
      <c r="C2718" t="s">
        <v>75</v>
      </c>
      <c r="D2718" t="s">
        <v>9</v>
      </c>
      <c r="E2718" t="s">
        <v>100</v>
      </c>
      <c r="F2718" t="s">
        <v>11</v>
      </c>
      <c r="G2718" s="3">
        <v>533.39</v>
      </c>
      <c r="H2718" s="3">
        <f>G2718*E2718</f>
        <v>533.39</v>
      </c>
      <c r="I2718">
        <v>12</v>
      </c>
      <c r="J2718" t="s">
        <v>4364</v>
      </c>
    </row>
    <row r="2719" spans="1:10" x14ac:dyDescent="0.55000000000000004">
      <c r="A2719" t="s">
        <v>1849</v>
      </c>
      <c r="B2719" t="s">
        <v>1850</v>
      </c>
      <c r="C2719" t="s">
        <v>75</v>
      </c>
      <c r="D2719" t="s">
        <v>9</v>
      </c>
      <c r="E2719" t="s">
        <v>10</v>
      </c>
      <c r="F2719" t="s">
        <v>11</v>
      </c>
      <c r="G2719" s="3">
        <v>546.13</v>
      </c>
      <c r="H2719" s="3">
        <f>G2719*E2719</f>
        <v>3276.7799999999997</v>
      </c>
      <c r="I2719">
        <v>2</v>
      </c>
      <c r="J2719" t="s">
        <v>4364</v>
      </c>
    </row>
    <row r="2720" spans="1:10" x14ac:dyDescent="0.55000000000000004">
      <c r="A2720" t="s">
        <v>2047</v>
      </c>
      <c r="B2720" t="s">
        <v>2046</v>
      </c>
      <c r="C2720" t="s">
        <v>75</v>
      </c>
      <c r="D2720" t="s">
        <v>9</v>
      </c>
      <c r="E2720" t="s">
        <v>63</v>
      </c>
      <c r="F2720" t="s">
        <v>11</v>
      </c>
      <c r="G2720" s="3">
        <v>546.13</v>
      </c>
      <c r="H2720" s="3">
        <f>G2720*E2720</f>
        <v>1638.3899999999999</v>
      </c>
      <c r="I2720">
        <v>1</v>
      </c>
      <c r="J2720" t="s">
        <v>4364</v>
      </c>
    </row>
    <row r="2721" spans="1:10" x14ac:dyDescent="0.55000000000000004">
      <c r="A2721" t="s">
        <v>3601</v>
      </c>
      <c r="B2721" t="s">
        <v>3602</v>
      </c>
      <c r="C2721" t="s">
        <v>62</v>
      </c>
      <c r="D2721" t="s">
        <v>9</v>
      </c>
      <c r="E2721" t="s">
        <v>10</v>
      </c>
      <c r="F2721" t="s">
        <v>11</v>
      </c>
      <c r="G2721" s="3">
        <v>546.13</v>
      </c>
      <c r="H2721" s="3">
        <f>G2721*E2721</f>
        <v>3276.7799999999997</v>
      </c>
      <c r="I2721">
        <v>2</v>
      </c>
      <c r="J2721" t="s">
        <v>4364</v>
      </c>
    </row>
    <row r="2722" spans="1:10" x14ac:dyDescent="0.55000000000000004">
      <c r="A2722" t="s">
        <v>3886</v>
      </c>
      <c r="B2722" t="s">
        <v>3307</v>
      </c>
      <c r="C2722" t="s">
        <v>55</v>
      </c>
      <c r="D2722" t="s">
        <v>9</v>
      </c>
      <c r="E2722" t="s">
        <v>63</v>
      </c>
      <c r="F2722" t="s">
        <v>11</v>
      </c>
      <c r="G2722" s="3">
        <v>546.13</v>
      </c>
      <c r="H2722" s="3">
        <f>G2722*E2722</f>
        <v>1638.3899999999999</v>
      </c>
      <c r="I2722">
        <v>2</v>
      </c>
      <c r="J2722" t="s">
        <v>4364</v>
      </c>
    </row>
    <row r="2723" spans="1:10" x14ac:dyDescent="0.55000000000000004">
      <c r="A2723" t="s">
        <v>4308</v>
      </c>
      <c r="B2723" t="s">
        <v>4309</v>
      </c>
      <c r="C2723" t="s">
        <v>164</v>
      </c>
      <c r="D2723" t="s">
        <v>9</v>
      </c>
      <c r="E2723" t="s">
        <v>100</v>
      </c>
      <c r="F2723" t="s">
        <v>11</v>
      </c>
      <c r="G2723" s="3">
        <v>547.04000000000008</v>
      </c>
      <c r="H2723" s="3">
        <f>G2723*E2723</f>
        <v>547.04000000000008</v>
      </c>
      <c r="I2723">
        <v>1</v>
      </c>
      <c r="J2723" t="s">
        <v>4364</v>
      </c>
    </row>
    <row r="2724" spans="1:10" x14ac:dyDescent="0.55000000000000004">
      <c r="A2724" t="s">
        <v>2045</v>
      </c>
      <c r="B2724" t="s">
        <v>2046</v>
      </c>
      <c r="C2724" t="s">
        <v>19</v>
      </c>
      <c r="D2724" t="s">
        <v>9</v>
      </c>
      <c r="E2724" t="s">
        <v>10</v>
      </c>
      <c r="F2724" t="s">
        <v>11</v>
      </c>
      <c r="G2724" s="3">
        <v>554.19000000000005</v>
      </c>
      <c r="H2724" s="3">
        <f>G2724*E2724</f>
        <v>3325.1400000000003</v>
      </c>
      <c r="I2724">
        <v>1</v>
      </c>
      <c r="J2724" t="s">
        <v>4364</v>
      </c>
    </row>
    <row r="2725" spans="1:10" x14ac:dyDescent="0.55000000000000004">
      <c r="A2725" t="s">
        <v>2796</v>
      </c>
      <c r="B2725" t="s">
        <v>327</v>
      </c>
      <c r="C2725" t="s">
        <v>8</v>
      </c>
      <c r="D2725" t="s">
        <v>9</v>
      </c>
      <c r="E2725" t="s">
        <v>100</v>
      </c>
      <c r="F2725" t="s">
        <v>23</v>
      </c>
      <c r="G2725" s="3">
        <v>557.70000000000005</v>
      </c>
      <c r="H2725" s="3">
        <f>G2725*E2725</f>
        <v>557.70000000000005</v>
      </c>
      <c r="I2725">
        <v>1</v>
      </c>
      <c r="J2725" t="s">
        <v>4364</v>
      </c>
    </row>
    <row r="2726" spans="1:10" x14ac:dyDescent="0.55000000000000004">
      <c r="A2726" t="s">
        <v>1884</v>
      </c>
      <c r="B2726" t="s">
        <v>1882</v>
      </c>
      <c r="C2726" t="s">
        <v>37</v>
      </c>
      <c r="D2726" t="s">
        <v>9</v>
      </c>
      <c r="E2726" t="s">
        <v>100</v>
      </c>
      <c r="F2726" t="s">
        <v>391</v>
      </c>
      <c r="G2726" s="3">
        <v>559.26</v>
      </c>
      <c r="H2726" s="3">
        <f>G2726*E2726</f>
        <v>559.26</v>
      </c>
      <c r="I2726">
        <v>3</v>
      </c>
      <c r="J2726" t="s">
        <v>4364</v>
      </c>
    </row>
    <row r="2727" spans="1:10" x14ac:dyDescent="0.55000000000000004">
      <c r="A2727" t="s">
        <v>1887</v>
      </c>
      <c r="B2727" t="s">
        <v>1882</v>
      </c>
      <c r="C2727" t="s">
        <v>29</v>
      </c>
      <c r="D2727" t="s">
        <v>9</v>
      </c>
      <c r="E2727" t="s">
        <v>100</v>
      </c>
      <c r="F2727" t="s">
        <v>391</v>
      </c>
      <c r="G2727" s="3">
        <v>559.26</v>
      </c>
      <c r="H2727" s="3">
        <f>G2727*E2727</f>
        <v>559.26</v>
      </c>
      <c r="I2727">
        <v>1</v>
      </c>
      <c r="J2727" t="s">
        <v>4364</v>
      </c>
    </row>
    <row r="2728" spans="1:10" x14ac:dyDescent="0.55000000000000004">
      <c r="A2728" t="s">
        <v>4071</v>
      </c>
      <c r="B2728" t="s">
        <v>4072</v>
      </c>
      <c r="C2728" t="s">
        <v>85</v>
      </c>
      <c r="D2728" t="s">
        <v>9</v>
      </c>
      <c r="E2728" t="s">
        <v>10</v>
      </c>
      <c r="F2728" t="s">
        <v>11</v>
      </c>
      <c r="G2728" s="3">
        <v>569.91999999999996</v>
      </c>
      <c r="H2728" s="3">
        <f>G2728*E2728</f>
        <v>3419.5199999999995</v>
      </c>
      <c r="I2728">
        <v>1</v>
      </c>
      <c r="J2728" t="s">
        <v>4364</v>
      </c>
    </row>
    <row r="2729" spans="1:10" x14ac:dyDescent="0.55000000000000004">
      <c r="A2729" t="s">
        <v>572</v>
      </c>
      <c r="B2729" t="s">
        <v>573</v>
      </c>
      <c r="C2729" t="s">
        <v>37</v>
      </c>
      <c r="D2729" t="s">
        <v>9</v>
      </c>
      <c r="E2729" t="s">
        <v>10</v>
      </c>
      <c r="F2729" t="s">
        <v>11</v>
      </c>
      <c r="G2729" s="3">
        <v>572.39</v>
      </c>
      <c r="H2729" s="3">
        <f>G2729*E2729</f>
        <v>3434.34</v>
      </c>
      <c r="I2729">
        <v>1</v>
      </c>
      <c r="J2729" t="s">
        <v>4364</v>
      </c>
    </row>
    <row r="2730" spans="1:10" x14ac:dyDescent="0.55000000000000004">
      <c r="A2730" t="s">
        <v>3330</v>
      </c>
      <c r="B2730" t="s">
        <v>3331</v>
      </c>
      <c r="C2730" t="s">
        <v>62</v>
      </c>
      <c r="D2730" t="s">
        <v>9</v>
      </c>
      <c r="E2730" t="s">
        <v>10</v>
      </c>
      <c r="F2730" t="s">
        <v>11</v>
      </c>
      <c r="G2730" s="3">
        <v>572.65</v>
      </c>
      <c r="H2730" s="3">
        <f>G2730*E2730</f>
        <v>3435.8999999999996</v>
      </c>
      <c r="I2730">
        <v>4</v>
      </c>
      <c r="J2730" t="s">
        <v>4364</v>
      </c>
    </row>
    <row r="2731" spans="1:10" x14ac:dyDescent="0.55000000000000004">
      <c r="A2731" t="s">
        <v>1022</v>
      </c>
      <c r="B2731" t="s">
        <v>1023</v>
      </c>
      <c r="C2731" t="s">
        <v>1024</v>
      </c>
      <c r="D2731" t="s">
        <v>15</v>
      </c>
      <c r="E2731" t="s">
        <v>16</v>
      </c>
      <c r="F2731" t="s">
        <v>11</v>
      </c>
      <c r="G2731" s="3">
        <v>577.46</v>
      </c>
      <c r="H2731" s="3">
        <f>G2731*E2731</f>
        <v>6929.52</v>
      </c>
      <c r="I2731">
        <v>1</v>
      </c>
      <c r="J2731" t="s">
        <v>4364</v>
      </c>
    </row>
    <row r="2732" spans="1:10" x14ac:dyDescent="0.55000000000000004">
      <c r="A2732" t="s">
        <v>1022</v>
      </c>
      <c r="B2732" t="s">
        <v>1023</v>
      </c>
      <c r="C2732" t="s">
        <v>1024</v>
      </c>
      <c r="D2732" t="s">
        <v>15</v>
      </c>
      <c r="E2732" t="s">
        <v>16</v>
      </c>
      <c r="F2732" t="s">
        <v>11</v>
      </c>
      <c r="G2732" s="3">
        <v>577.46</v>
      </c>
      <c r="H2732" s="3">
        <f>G2732*E2732</f>
        <v>6929.52</v>
      </c>
      <c r="I2732">
        <v>1</v>
      </c>
      <c r="J2732" t="s">
        <v>4364</v>
      </c>
    </row>
    <row r="2733" spans="1:10" x14ac:dyDescent="0.55000000000000004">
      <c r="A2733" t="s">
        <v>2421</v>
      </c>
      <c r="B2733" t="s">
        <v>2422</v>
      </c>
      <c r="C2733" t="s">
        <v>8</v>
      </c>
      <c r="D2733" t="s">
        <v>9</v>
      </c>
      <c r="E2733" t="s">
        <v>10</v>
      </c>
      <c r="F2733" t="s">
        <v>11</v>
      </c>
      <c r="G2733" s="3">
        <v>579.28000000000009</v>
      </c>
      <c r="H2733" s="3">
        <f>G2733*E2733</f>
        <v>3475.6800000000003</v>
      </c>
      <c r="I2733">
        <v>4</v>
      </c>
      <c r="J2733" t="s">
        <v>4364</v>
      </c>
    </row>
    <row r="2734" spans="1:10" x14ac:dyDescent="0.55000000000000004">
      <c r="A2734" t="s">
        <v>2117</v>
      </c>
      <c r="B2734" t="s">
        <v>2118</v>
      </c>
      <c r="C2734" t="s">
        <v>37</v>
      </c>
      <c r="D2734" t="s">
        <v>9</v>
      </c>
      <c r="E2734" t="s">
        <v>63</v>
      </c>
      <c r="F2734" t="s">
        <v>11</v>
      </c>
      <c r="G2734" s="3">
        <v>582.53000000000009</v>
      </c>
      <c r="H2734" s="3">
        <f>G2734*E2734</f>
        <v>1747.5900000000001</v>
      </c>
      <c r="I2734">
        <v>1</v>
      </c>
      <c r="J2734" t="s">
        <v>4364</v>
      </c>
    </row>
    <row r="2735" spans="1:10" x14ac:dyDescent="0.55000000000000004">
      <c r="A2735" t="s">
        <v>4069</v>
      </c>
      <c r="B2735" t="s">
        <v>2068</v>
      </c>
      <c r="C2735" t="s">
        <v>556</v>
      </c>
      <c r="D2735" t="s">
        <v>15</v>
      </c>
      <c r="E2735" t="s">
        <v>16</v>
      </c>
      <c r="F2735" t="s">
        <v>11</v>
      </c>
      <c r="G2735" s="3">
        <v>582.53000000000009</v>
      </c>
      <c r="H2735" s="3">
        <f>G2735*E2735</f>
        <v>6990.3600000000006</v>
      </c>
      <c r="I2735">
        <v>1</v>
      </c>
      <c r="J2735" t="s">
        <v>4364</v>
      </c>
    </row>
    <row r="2736" spans="1:10" x14ac:dyDescent="0.55000000000000004">
      <c r="A2736" t="s">
        <v>4069</v>
      </c>
      <c r="B2736" t="s">
        <v>2068</v>
      </c>
      <c r="C2736" t="s">
        <v>556</v>
      </c>
      <c r="D2736" t="s">
        <v>15</v>
      </c>
      <c r="E2736" t="s">
        <v>16</v>
      </c>
      <c r="F2736" t="s">
        <v>11</v>
      </c>
      <c r="G2736" s="3">
        <v>582.53000000000009</v>
      </c>
      <c r="H2736" s="3">
        <f>G2736*E2736</f>
        <v>6990.3600000000006</v>
      </c>
      <c r="I2736">
        <v>1</v>
      </c>
      <c r="J2736" t="s">
        <v>4364</v>
      </c>
    </row>
    <row r="2737" spans="1:10" x14ac:dyDescent="0.55000000000000004">
      <c r="A2737" t="s">
        <v>833</v>
      </c>
      <c r="B2737" t="s">
        <v>834</v>
      </c>
      <c r="C2737" t="s">
        <v>55</v>
      </c>
      <c r="D2737" t="s">
        <v>9</v>
      </c>
      <c r="E2737" t="s">
        <v>10</v>
      </c>
      <c r="F2737" t="s">
        <v>11</v>
      </c>
      <c r="G2737" s="3">
        <v>584.87</v>
      </c>
      <c r="H2737" s="3">
        <f>G2737*E2737</f>
        <v>3509.2200000000003</v>
      </c>
      <c r="I2737">
        <v>2</v>
      </c>
      <c r="J2737" t="s">
        <v>4364</v>
      </c>
    </row>
    <row r="2738" spans="1:10" x14ac:dyDescent="0.55000000000000004">
      <c r="A2738" t="s">
        <v>1771</v>
      </c>
      <c r="B2738" t="s">
        <v>1772</v>
      </c>
      <c r="C2738" t="s">
        <v>75</v>
      </c>
      <c r="D2738" t="s">
        <v>9</v>
      </c>
      <c r="E2738" t="s">
        <v>100</v>
      </c>
      <c r="F2738" t="s">
        <v>11</v>
      </c>
      <c r="G2738" s="3">
        <v>586.56000000000006</v>
      </c>
      <c r="H2738" s="3">
        <f>G2738*E2738</f>
        <v>586.56000000000006</v>
      </c>
      <c r="I2738">
        <v>2</v>
      </c>
      <c r="J2738" t="s">
        <v>4364</v>
      </c>
    </row>
    <row r="2739" spans="1:10" x14ac:dyDescent="0.55000000000000004">
      <c r="A2739" t="s">
        <v>786</v>
      </c>
      <c r="B2739" t="s">
        <v>787</v>
      </c>
      <c r="C2739" t="s">
        <v>8</v>
      </c>
      <c r="D2739" t="s">
        <v>9</v>
      </c>
      <c r="E2739" t="s">
        <v>63</v>
      </c>
      <c r="F2739" t="s">
        <v>11</v>
      </c>
      <c r="G2739" s="3">
        <v>587.6</v>
      </c>
      <c r="H2739" s="3">
        <f>G2739*E2739</f>
        <v>1762.8000000000002</v>
      </c>
      <c r="I2739">
        <v>1</v>
      </c>
      <c r="J2739" t="s">
        <v>4364</v>
      </c>
    </row>
    <row r="2740" spans="1:10" x14ac:dyDescent="0.55000000000000004">
      <c r="A2740" t="s">
        <v>2953</v>
      </c>
      <c r="B2740" t="s">
        <v>2954</v>
      </c>
      <c r="C2740" t="s">
        <v>55</v>
      </c>
      <c r="D2740" t="s">
        <v>9</v>
      </c>
      <c r="E2740" t="s">
        <v>10</v>
      </c>
      <c r="F2740" t="s">
        <v>11</v>
      </c>
      <c r="G2740" s="3">
        <v>590.20000000000005</v>
      </c>
      <c r="H2740" s="3">
        <f>G2740*E2740</f>
        <v>3541.2000000000003</v>
      </c>
      <c r="I2740">
        <v>6</v>
      </c>
      <c r="J2740" t="s">
        <v>4364</v>
      </c>
    </row>
    <row r="2741" spans="1:10" x14ac:dyDescent="0.55000000000000004">
      <c r="A2741" t="s">
        <v>4304</v>
      </c>
      <c r="B2741" t="s">
        <v>4305</v>
      </c>
      <c r="C2741" t="s">
        <v>85</v>
      </c>
      <c r="D2741" t="s">
        <v>9</v>
      </c>
      <c r="E2741" t="s">
        <v>10</v>
      </c>
      <c r="F2741" t="s">
        <v>11</v>
      </c>
      <c r="G2741" s="3">
        <v>590.72</v>
      </c>
      <c r="H2741" s="3">
        <f>G2741*E2741</f>
        <v>3544.32</v>
      </c>
      <c r="I2741">
        <v>1</v>
      </c>
      <c r="J2741" t="s">
        <v>4364</v>
      </c>
    </row>
    <row r="2742" spans="1:10" x14ac:dyDescent="0.55000000000000004">
      <c r="A2742" t="s">
        <v>2213</v>
      </c>
      <c r="B2742" t="s">
        <v>2211</v>
      </c>
      <c r="C2742" t="s">
        <v>805</v>
      </c>
      <c r="D2742" t="s">
        <v>52</v>
      </c>
      <c r="E2742" t="s">
        <v>100</v>
      </c>
      <c r="F2742" t="s">
        <v>11</v>
      </c>
      <c r="G2742" s="3">
        <v>592.66999999999996</v>
      </c>
      <c r="H2742" s="3">
        <f>G2742*E2742</f>
        <v>592.66999999999996</v>
      </c>
      <c r="I2742">
        <v>1</v>
      </c>
      <c r="J2742" t="s">
        <v>4364</v>
      </c>
    </row>
    <row r="2743" spans="1:10" x14ac:dyDescent="0.55000000000000004">
      <c r="A2743" t="s">
        <v>742</v>
      </c>
      <c r="B2743" t="s">
        <v>743</v>
      </c>
      <c r="C2743" t="s">
        <v>34</v>
      </c>
      <c r="D2743" t="s">
        <v>15</v>
      </c>
      <c r="E2743" t="s">
        <v>100</v>
      </c>
      <c r="F2743" t="s">
        <v>744</v>
      </c>
      <c r="G2743" s="3">
        <v>598.78000000000009</v>
      </c>
      <c r="H2743" s="3">
        <f>G2743*E2743</f>
        <v>598.78000000000009</v>
      </c>
      <c r="I2743">
        <v>8</v>
      </c>
      <c r="J2743" t="s">
        <v>4364</v>
      </c>
    </row>
    <row r="2744" spans="1:10" x14ac:dyDescent="0.55000000000000004">
      <c r="A2744" t="s">
        <v>1604</v>
      </c>
      <c r="B2744" t="s">
        <v>1605</v>
      </c>
      <c r="C2744" t="s">
        <v>34</v>
      </c>
      <c r="D2744" t="s">
        <v>9</v>
      </c>
      <c r="E2744" t="s">
        <v>100</v>
      </c>
      <c r="F2744" t="s">
        <v>11</v>
      </c>
      <c r="G2744" s="3">
        <v>598.78000000000009</v>
      </c>
      <c r="H2744" s="3">
        <f>G2744*E2744</f>
        <v>598.78000000000009</v>
      </c>
      <c r="I2744">
        <v>2</v>
      </c>
      <c r="J2744" t="s">
        <v>4364</v>
      </c>
    </row>
    <row r="2745" spans="1:10" x14ac:dyDescent="0.55000000000000004">
      <c r="A2745" t="s">
        <v>513</v>
      </c>
      <c r="B2745" t="s">
        <v>514</v>
      </c>
      <c r="C2745" t="s">
        <v>75</v>
      </c>
      <c r="D2745" t="s">
        <v>9</v>
      </c>
      <c r="E2745" t="s">
        <v>10</v>
      </c>
      <c r="F2745" t="s">
        <v>11</v>
      </c>
      <c r="G2745" s="3">
        <v>601.51</v>
      </c>
      <c r="H2745" s="3">
        <f>G2745*E2745</f>
        <v>3609.06</v>
      </c>
      <c r="I2745">
        <v>1</v>
      </c>
      <c r="J2745" t="s">
        <v>4364</v>
      </c>
    </row>
    <row r="2746" spans="1:10" x14ac:dyDescent="0.55000000000000004">
      <c r="A2746" t="s">
        <v>4203</v>
      </c>
      <c r="B2746" t="s">
        <v>1023</v>
      </c>
      <c r="C2746" t="s">
        <v>556</v>
      </c>
      <c r="D2746" t="s">
        <v>15</v>
      </c>
      <c r="E2746" t="s">
        <v>16</v>
      </c>
      <c r="F2746" t="s">
        <v>11</v>
      </c>
      <c r="G2746" s="3">
        <v>601.51</v>
      </c>
      <c r="H2746" s="3">
        <f>G2746*E2746</f>
        <v>7218.12</v>
      </c>
      <c r="I2746">
        <v>2</v>
      </c>
      <c r="J2746" t="s">
        <v>4364</v>
      </c>
    </row>
    <row r="2747" spans="1:10" x14ac:dyDescent="0.55000000000000004">
      <c r="A2747" t="s">
        <v>131</v>
      </c>
      <c r="B2747" t="s">
        <v>57</v>
      </c>
      <c r="C2747" t="s">
        <v>19</v>
      </c>
      <c r="D2747" t="s">
        <v>9</v>
      </c>
      <c r="E2747" t="s">
        <v>63</v>
      </c>
      <c r="F2747" t="s">
        <v>11</v>
      </c>
      <c r="G2747" s="3">
        <v>607.88</v>
      </c>
      <c r="H2747" s="3">
        <f>G2747*E2747</f>
        <v>1823.6399999999999</v>
      </c>
      <c r="I2747">
        <v>1</v>
      </c>
      <c r="J2747" t="s">
        <v>4364</v>
      </c>
    </row>
    <row r="2748" spans="1:10" x14ac:dyDescent="0.55000000000000004">
      <c r="A2748" t="s">
        <v>2284</v>
      </c>
      <c r="B2748" t="s">
        <v>2285</v>
      </c>
      <c r="C2748" t="s">
        <v>48</v>
      </c>
      <c r="D2748" t="s">
        <v>9</v>
      </c>
      <c r="E2748" t="s">
        <v>63</v>
      </c>
      <c r="F2748" t="s">
        <v>11</v>
      </c>
      <c r="G2748" s="3">
        <v>607.88</v>
      </c>
      <c r="H2748" s="3">
        <f>G2748*E2748</f>
        <v>1823.6399999999999</v>
      </c>
      <c r="I2748">
        <v>1</v>
      </c>
      <c r="J2748" t="s">
        <v>4364</v>
      </c>
    </row>
    <row r="2749" spans="1:10" x14ac:dyDescent="0.55000000000000004">
      <c r="A2749" t="s">
        <v>4157</v>
      </c>
      <c r="B2749" t="s">
        <v>4158</v>
      </c>
      <c r="C2749" t="s">
        <v>62</v>
      </c>
      <c r="D2749" t="s">
        <v>15</v>
      </c>
      <c r="E2749" t="s">
        <v>10</v>
      </c>
      <c r="F2749" t="s">
        <v>11</v>
      </c>
      <c r="G2749" s="3">
        <v>607.88</v>
      </c>
      <c r="H2749" s="3">
        <f>G2749*E2749</f>
        <v>3647.2799999999997</v>
      </c>
      <c r="I2749">
        <v>1</v>
      </c>
      <c r="J2749" t="s">
        <v>4364</v>
      </c>
    </row>
    <row r="2750" spans="1:10" x14ac:dyDescent="0.55000000000000004">
      <c r="A2750" t="s">
        <v>4201</v>
      </c>
      <c r="B2750" t="s">
        <v>4079</v>
      </c>
      <c r="C2750" t="s">
        <v>4202</v>
      </c>
      <c r="D2750" t="s">
        <v>15</v>
      </c>
      <c r="E2750" t="s">
        <v>16</v>
      </c>
      <c r="F2750" t="s">
        <v>11</v>
      </c>
      <c r="G2750" s="3">
        <v>626.86</v>
      </c>
      <c r="H2750" s="3">
        <f>G2750*E2750</f>
        <v>7522.32</v>
      </c>
      <c r="I2750">
        <v>1</v>
      </c>
      <c r="J2750" t="s">
        <v>4364</v>
      </c>
    </row>
    <row r="2751" spans="1:10" x14ac:dyDescent="0.55000000000000004">
      <c r="A2751" t="s">
        <v>53</v>
      </c>
      <c r="B2751" t="s">
        <v>54</v>
      </c>
      <c r="C2751" t="s">
        <v>55</v>
      </c>
      <c r="D2751" t="s">
        <v>9</v>
      </c>
      <c r="E2751" t="s">
        <v>10</v>
      </c>
      <c r="F2751" t="s">
        <v>11</v>
      </c>
      <c r="G2751" s="3">
        <v>632.71</v>
      </c>
      <c r="H2751" s="3">
        <f>G2751*E2751</f>
        <v>3796.26</v>
      </c>
      <c r="I2751">
        <v>1</v>
      </c>
      <c r="J2751" t="s">
        <v>4364</v>
      </c>
    </row>
    <row r="2752" spans="1:10" x14ac:dyDescent="0.55000000000000004">
      <c r="A2752" t="s">
        <v>2454</v>
      </c>
      <c r="B2752" t="s">
        <v>2455</v>
      </c>
      <c r="C2752" t="s">
        <v>19</v>
      </c>
      <c r="D2752" t="s">
        <v>9</v>
      </c>
      <c r="E2752" t="s">
        <v>10</v>
      </c>
      <c r="F2752" t="s">
        <v>11</v>
      </c>
      <c r="G2752" s="3">
        <v>632.71</v>
      </c>
      <c r="H2752" s="3">
        <f>G2752*E2752</f>
        <v>3796.26</v>
      </c>
      <c r="I2752">
        <v>1</v>
      </c>
      <c r="J2752" t="s">
        <v>4364</v>
      </c>
    </row>
    <row r="2753" spans="1:10" x14ac:dyDescent="0.55000000000000004">
      <c r="A2753" t="s">
        <v>233</v>
      </c>
      <c r="B2753" t="s">
        <v>234</v>
      </c>
      <c r="C2753" t="s">
        <v>37</v>
      </c>
      <c r="D2753" t="s">
        <v>9</v>
      </c>
      <c r="E2753" t="s">
        <v>10</v>
      </c>
      <c r="F2753" t="s">
        <v>11</v>
      </c>
      <c r="G2753" s="3">
        <v>633.23</v>
      </c>
      <c r="H2753" s="3">
        <f>G2753*E2753</f>
        <v>3799.38</v>
      </c>
      <c r="I2753">
        <v>1</v>
      </c>
      <c r="J2753" t="s">
        <v>4364</v>
      </c>
    </row>
    <row r="2754" spans="1:10" x14ac:dyDescent="0.55000000000000004">
      <c r="A2754" t="s">
        <v>433</v>
      </c>
      <c r="B2754" t="s">
        <v>434</v>
      </c>
      <c r="C2754" t="s">
        <v>37</v>
      </c>
      <c r="D2754" t="s">
        <v>9</v>
      </c>
      <c r="E2754" t="s">
        <v>100</v>
      </c>
      <c r="F2754" t="s">
        <v>11</v>
      </c>
      <c r="G2754" s="3">
        <v>636.74</v>
      </c>
      <c r="H2754" s="3">
        <f>G2754*E2754</f>
        <v>636.74</v>
      </c>
      <c r="I2754">
        <v>1</v>
      </c>
      <c r="J2754" t="s">
        <v>4364</v>
      </c>
    </row>
    <row r="2755" spans="1:10" x14ac:dyDescent="0.55000000000000004">
      <c r="A2755" t="s">
        <v>1568</v>
      </c>
      <c r="B2755" t="s">
        <v>423</v>
      </c>
      <c r="C2755" t="s">
        <v>62</v>
      </c>
      <c r="D2755" t="s">
        <v>9</v>
      </c>
      <c r="E2755" t="s">
        <v>10</v>
      </c>
      <c r="F2755" t="s">
        <v>11</v>
      </c>
      <c r="G2755" s="3">
        <v>639.34</v>
      </c>
      <c r="H2755" s="3">
        <f>G2755*E2755</f>
        <v>3836.04</v>
      </c>
      <c r="I2755">
        <v>5</v>
      </c>
      <c r="J2755" t="s">
        <v>4364</v>
      </c>
    </row>
    <row r="2756" spans="1:10" x14ac:dyDescent="0.55000000000000004">
      <c r="A2756" t="s">
        <v>2144</v>
      </c>
      <c r="B2756" t="s">
        <v>2145</v>
      </c>
      <c r="C2756" t="s">
        <v>48</v>
      </c>
      <c r="D2756" t="s">
        <v>9</v>
      </c>
      <c r="E2756" t="s">
        <v>63</v>
      </c>
      <c r="F2756" t="s">
        <v>11</v>
      </c>
      <c r="G2756" s="3">
        <v>645.84</v>
      </c>
      <c r="H2756" s="3">
        <f>G2756*E2756</f>
        <v>1937.52</v>
      </c>
      <c r="I2756">
        <v>1</v>
      </c>
      <c r="J2756" t="s">
        <v>4364</v>
      </c>
    </row>
    <row r="2757" spans="1:10" x14ac:dyDescent="0.55000000000000004">
      <c r="A2757" t="s">
        <v>3343</v>
      </c>
      <c r="B2757" t="s">
        <v>2705</v>
      </c>
      <c r="C2757" t="s">
        <v>164</v>
      </c>
      <c r="D2757" t="s">
        <v>15</v>
      </c>
      <c r="E2757" t="s">
        <v>100</v>
      </c>
      <c r="F2757" t="s">
        <v>391</v>
      </c>
      <c r="G2757" s="3">
        <v>645.84</v>
      </c>
      <c r="H2757" s="3">
        <f>G2757*E2757</f>
        <v>645.84</v>
      </c>
      <c r="I2757">
        <v>1</v>
      </c>
      <c r="J2757" t="s">
        <v>4364</v>
      </c>
    </row>
    <row r="2758" spans="1:10" x14ac:dyDescent="0.55000000000000004">
      <c r="A2758" t="s">
        <v>931</v>
      </c>
      <c r="B2758" t="s">
        <v>429</v>
      </c>
      <c r="C2758" t="s">
        <v>19</v>
      </c>
      <c r="D2758" t="s">
        <v>9</v>
      </c>
      <c r="E2758" t="s">
        <v>63</v>
      </c>
      <c r="F2758" t="s">
        <v>11</v>
      </c>
      <c r="G2758" s="3">
        <v>648.44000000000005</v>
      </c>
      <c r="H2758" s="3">
        <f>G2758*E2758</f>
        <v>1945.3200000000002</v>
      </c>
      <c r="I2758">
        <v>2</v>
      </c>
      <c r="J2758" t="s">
        <v>4364</v>
      </c>
    </row>
    <row r="2759" spans="1:10" x14ac:dyDescent="0.55000000000000004">
      <c r="A2759" t="s">
        <v>2985</v>
      </c>
      <c r="B2759" t="s">
        <v>1808</v>
      </c>
      <c r="C2759" t="s">
        <v>29</v>
      </c>
      <c r="D2759" t="s">
        <v>9</v>
      </c>
      <c r="E2759" t="s">
        <v>100</v>
      </c>
      <c r="F2759" t="s">
        <v>391</v>
      </c>
      <c r="G2759" s="3">
        <v>651.95000000000005</v>
      </c>
      <c r="H2759" s="3">
        <f>G2759*E2759</f>
        <v>651.95000000000005</v>
      </c>
      <c r="I2759">
        <v>1</v>
      </c>
      <c r="J2759" t="s">
        <v>4364</v>
      </c>
    </row>
    <row r="2760" spans="1:10" x14ac:dyDescent="0.55000000000000004">
      <c r="A2760" t="s">
        <v>4078</v>
      </c>
      <c r="B2760" t="s">
        <v>4079</v>
      </c>
      <c r="C2760" t="s">
        <v>19</v>
      </c>
      <c r="D2760" t="s">
        <v>15</v>
      </c>
      <c r="E2760" t="s">
        <v>63</v>
      </c>
      <c r="F2760" t="s">
        <v>11</v>
      </c>
      <c r="G2760" s="3">
        <v>658.58</v>
      </c>
      <c r="H2760" s="3">
        <f>G2760*E2760</f>
        <v>1975.7400000000002</v>
      </c>
      <c r="I2760">
        <v>1</v>
      </c>
      <c r="J2760" t="s">
        <v>4364</v>
      </c>
    </row>
    <row r="2761" spans="1:10" x14ac:dyDescent="0.55000000000000004">
      <c r="A2761" t="s">
        <v>3316</v>
      </c>
      <c r="B2761" t="s">
        <v>3317</v>
      </c>
      <c r="C2761" t="s">
        <v>85</v>
      </c>
      <c r="D2761" t="s">
        <v>9</v>
      </c>
      <c r="E2761" t="s">
        <v>16</v>
      </c>
      <c r="F2761" t="s">
        <v>11</v>
      </c>
      <c r="G2761" s="3">
        <v>659.23</v>
      </c>
      <c r="H2761" s="3">
        <f>G2761*E2761</f>
        <v>7910.76</v>
      </c>
      <c r="I2761">
        <v>1</v>
      </c>
      <c r="J2761" t="s">
        <v>4364</v>
      </c>
    </row>
    <row r="2762" spans="1:10" x14ac:dyDescent="0.55000000000000004">
      <c r="A2762" t="s">
        <v>3401</v>
      </c>
      <c r="B2762" t="s">
        <v>3402</v>
      </c>
      <c r="C2762" t="s">
        <v>230</v>
      </c>
      <c r="D2762" t="s">
        <v>9</v>
      </c>
      <c r="E2762" t="s">
        <v>100</v>
      </c>
      <c r="F2762" t="s">
        <v>746</v>
      </c>
      <c r="G2762" s="3">
        <v>659.62</v>
      </c>
      <c r="H2762" s="3">
        <f>G2762*E2762</f>
        <v>659.62</v>
      </c>
      <c r="I2762">
        <v>1</v>
      </c>
      <c r="J2762" t="s">
        <v>4364</v>
      </c>
    </row>
    <row r="2763" spans="1:10" x14ac:dyDescent="0.55000000000000004">
      <c r="A2763" t="s">
        <v>107</v>
      </c>
      <c r="B2763" t="s">
        <v>108</v>
      </c>
      <c r="C2763" t="s">
        <v>51</v>
      </c>
      <c r="D2763" t="s">
        <v>52</v>
      </c>
      <c r="E2763" t="s">
        <v>100</v>
      </c>
      <c r="F2763" t="s">
        <v>23</v>
      </c>
      <c r="G2763" s="3">
        <v>665.6</v>
      </c>
      <c r="H2763" s="3">
        <f>G2763*E2763</f>
        <v>665.6</v>
      </c>
      <c r="I2763">
        <v>9</v>
      </c>
      <c r="J2763" t="s">
        <v>4364</v>
      </c>
    </row>
    <row r="2764" spans="1:10" x14ac:dyDescent="0.55000000000000004">
      <c r="A2764" t="s">
        <v>316</v>
      </c>
      <c r="B2764" t="s">
        <v>317</v>
      </c>
      <c r="C2764" t="s">
        <v>37</v>
      </c>
      <c r="D2764" t="s">
        <v>9</v>
      </c>
      <c r="E2764" t="s">
        <v>100</v>
      </c>
      <c r="F2764" t="s">
        <v>11</v>
      </c>
      <c r="G2764" s="3">
        <v>665.6</v>
      </c>
      <c r="H2764" s="3">
        <f>G2764*E2764</f>
        <v>665.6</v>
      </c>
      <c r="I2764">
        <v>4</v>
      </c>
      <c r="J2764" t="s">
        <v>4364</v>
      </c>
    </row>
    <row r="2765" spans="1:10" x14ac:dyDescent="0.55000000000000004">
      <c r="A2765" t="s">
        <v>1763</v>
      </c>
      <c r="B2765" t="s">
        <v>1762</v>
      </c>
      <c r="C2765" t="s">
        <v>37</v>
      </c>
      <c r="D2765" t="s">
        <v>9</v>
      </c>
      <c r="E2765" t="s">
        <v>100</v>
      </c>
      <c r="F2765" t="s">
        <v>11</v>
      </c>
      <c r="G2765" s="3">
        <v>665.6</v>
      </c>
      <c r="H2765" s="3">
        <f>G2765*E2765</f>
        <v>665.6</v>
      </c>
      <c r="I2765">
        <v>4</v>
      </c>
      <c r="J2765" t="s">
        <v>4364</v>
      </c>
    </row>
    <row r="2766" spans="1:10" x14ac:dyDescent="0.55000000000000004">
      <c r="A2766" t="s">
        <v>2821</v>
      </c>
      <c r="B2766" t="s">
        <v>2820</v>
      </c>
      <c r="C2766" t="s">
        <v>29</v>
      </c>
      <c r="D2766" t="s">
        <v>9</v>
      </c>
      <c r="E2766" t="s">
        <v>100</v>
      </c>
      <c r="F2766" t="s">
        <v>391</v>
      </c>
      <c r="G2766" s="3">
        <v>665.6</v>
      </c>
      <c r="H2766" s="3">
        <f>G2766*E2766</f>
        <v>665.6</v>
      </c>
      <c r="I2766">
        <v>2</v>
      </c>
      <c r="J2766" t="s">
        <v>4364</v>
      </c>
    </row>
    <row r="2767" spans="1:10" x14ac:dyDescent="0.55000000000000004">
      <c r="A2767" t="s">
        <v>4047</v>
      </c>
      <c r="B2767" t="s">
        <v>4048</v>
      </c>
      <c r="C2767" t="s">
        <v>14</v>
      </c>
      <c r="D2767" t="s">
        <v>9</v>
      </c>
      <c r="E2767" t="s">
        <v>100</v>
      </c>
      <c r="F2767" t="s">
        <v>11</v>
      </c>
      <c r="G2767" s="3">
        <v>665.6</v>
      </c>
      <c r="H2767" s="3">
        <f>G2767*E2767</f>
        <v>665.6</v>
      </c>
      <c r="I2767">
        <v>1</v>
      </c>
      <c r="J2767" t="s">
        <v>4364</v>
      </c>
    </row>
    <row r="2768" spans="1:10" x14ac:dyDescent="0.55000000000000004">
      <c r="A2768" t="s">
        <v>413</v>
      </c>
      <c r="B2768" t="s">
        <v>414</v>
      </c>
      <c r="C2768" t="s">
        <v>8</v>
      </c>
      <c r="D2768" t="s">
        <v>9</v>
      </c>
      <c r="E2768" t="s">
        <v>10</v>
      </c>
      <c r="F2768" t="s">
        <v>11</v>
      </c>
      <c r="G2768" s="3">
        <v>665.86000000000013</v>
      </c>
      <c r="H2768" s="3">
        <f>G2768*E2768</f>
        <v>3995.1600000000008</v>
      </c>
      <c r="I2768">
        <v>1</v>
      </c>
      <c r="J2768" t="s">
        <v>4364</v>
      </c>
    </row>
    <row r="2769" spans="1:10" x14ac:dyDescent="0.55000000000000004">
      <c r="A2769" t="s">
        <v>1761</v>
      </c>
      <c r="B2769" t="s">
        <v>1762</v>
      </c>
      <c r="C2769" t="s">
        <v>19</v>
      </c>
      <c r="D2769" t="s">
        <v>9</v>
      </c>
      <c r="E2769" t="s">
        <v>10</v>
      </c>
      <c r="F2769" t="s">
        <v>11</v>
      </c>
      <c r="G2769" s="3">
        <v>665.86000000000013</v>
      </c>
      <c r="H2769" s="3">
        <f>G2769*E2769</f>
        <v>3995.1600000000008</v>
      </c>
      <c r="I2769">
        <v>4</v>
      </c>
      <c r="J2769" t="s">
        <v>4364</v>
      </c>
    </row>
    <row r="2770" spans="1:10" x14ac:dyDescent="0.55000000000000004">
      <c r="A2770" t="s">
        <v>3238</v>
      </c>
      <c r="B2770" t="s">
        <v>3239</v>
      </c>
      <c r="C2770" t="s">
        <v>48</v>
      </c>
      <c r="D2770" t="s">
        <v>9</v>
      </c>
      <c r="E2770" t="s">
        <v>63</v>
      </c>
      <c r="F2770" t="s">
        <v>23</v>
      </c>
      <c r="G2770" s="3">
        <v>666.12</v>
      </c>
      <c r="H2770" s="3">
        <f>G2770*E2770</f>
        <v>1998.3600000000001</v>
      </c>
      <c r="I2770">
        <v>1</v>
      </c>
      <c r="J2770" t="s">
        <v>4364</v>
      </c>
    </row>
    <row r="2771" spans="1:10" x14ac:dyDescent="0.55000000000000004">
      <c r="A2771" t="s">
        <v>4320</v>
      </c>
      <c r="B2771" t="s">
        <v>2256</v>
      </c>
      <c r="C2771" t="s">
        <v>556</v>
      </c>
      <c r="D2771" t="s">
        <v>9</v>
      </c>
      <c r="E2771" t="s">
        <v>16</v>
      </c>
      <c r="F2771" t="s">
        <v>11</v>
      </c>
      <c r="G2771" s="3">
        <v>667.68000000000006</v>
      </c>
      <c r="H2771" s="3">
        <f>G2771*E2771</f>
        <v>8012.1600000000008</v>
      </c>
      <c r="I2771">
        <v>1</v>
      </c>
      <c r="J2771" t="s">
        <v>4364</v>
      </c>
    </row>
    <row r="2772" spans="1:10" x14ac:dyDescent="0.55000000000000004">
      <c r="A2772" t="s">
        <v>1578</v>
      </c>
      <c r="B2772" t="s">
        <v>1579</v>
      </c>
      <c r="C2772" t="s">
        <v>48</v>
      </c>
      <c r="D2772" t="s">
        <v>9</v>
      </c>
      <c r="E2772" t="s">
        <v>100</v>
      </c>
      <c r="F2772" t="s">
        <v>11</v>
      </c>
      <c r="G2772" s="3">
        <v>679.25</v>
      </c>
      <c r="H2772" s="3">
        <f>G2772*E2772</f>
        <v>679.25</v>
      </c>
      <c r="I2772">
        <v>5</v>
      </c>
      <c r="J2772" t="s">
        <v>4364</v>
      </c>
    </row>
    <row r="2773" spans="1:10" x14ac:dyDescent="0.55000000000000004">
      <c r="A2773" t="s">
        <v>1790</v>
      </c>
      <c r="B2773" t="s">
        <v>1762</v>
      </c>
      <c r="C2773" t="s">
        <v>14</v>
      </c>
      <c r="D2773" t="s">
        <v>9</v>
      </c>
      <c r="E2773" t="s">
        <v>100</v>
      </c>
      <c r="F2773" t="s">
        <v>11</v>
      </c>
      <c r="G2773" s="3">
        <v>679.25</v>
      </c>
      <c r="H2773" s="3">
        <f>G2773*E2773</f>
        <v>679.25</v>
      </c>
      <c r="I2773">
        <v>3</v>
      </c>
      <c r="J2773" t="s">
        <v>4364</v>
      </c>
    </row>
    <row r="2774" spans="1:10" x14ac:dyDescent="0.55000000000000004">
      <c r="A2774" t="s">
        <v>2794</v>
      </c>
      <c r="B2774" t="s">
        <v>2795</v>
      </c>
      <c r="C2774" t="s">
        <v>62</v>
      </c>
      <c r="D2774" t="s">
        <v>9</v>
      </c>
      <c r="E2774" t="s">
        <v>100</v>
      </c>
      <c r="F2774" t="s">
        <v>23</v>
      </c>
      <c r="G2774" s="3">
        <v>680.81000000000006</v>
      </c>
      <c r="H2774" s="3">
        <f>G2774*E2774</f>
        <v>680.81000000000006</v>
      </c>
      <c r="I2774">
        <v>1</v>
      </c>
      <c r="J2774" t="s">
        <v>4364</v>
      </c>
    </row>
    <row r="2775" spans="1:10" x14ac:dyDescent="0.55000000000000004">
      <c r="A2775" t="s">
        <v>1932</v>
      </c>
      <c r="B2775" t="s">
        <v>1933</v>
      </c>
      <c r="C2775" t="s">
        <v>19</v>
      </c>
      <c r="D2775" t="s">
        <v>9</v>
      </c>
      <c r="E2775" t="s">
        <v>10</v>
      </c>
      <c r="F2775" t="s">
        <v>11</v>
      </c>
      <c r="G2775" s="3">
        <v>681.33</v>
      </c>
      <c r="H2775" s="3">
        <f>G2775*E2775</f>
        <v>4087.9800000000005</v>
      </c>
      <c r="I2775">
        <v>4</v>
      </c>
      <c r="J2775" t="s">
        <v>4364</v>
      </c>
    </row>
    <row r="2776" spans="1:10" x14ac:dyDescent="0.55000000000000004">
      <c r="A2776" t="s">
        <v>4112</v>
      </c>
      <c r="B2776" t="s">
        <v>2068</v>
      </c>
      <c r="C2776" t="s">
        <v>2055</v>
      </c>
      <c r="D2776" t="s">
        <v>15</v>
      </c>
      <c r="E2776" t="s">
        <v>10</v>
      </c>
      <c r="F2776" t="s">
        <v>11</v>
      </c>
      <c r="G2776" s="3">
        <v>683.41000000000008</v>
      </c>
      <c r="H2776" s="3">
        <f>G2776*E2776</f>
        <v>4100.4600000000009</v>
      </c>
      <c r="I2776">
        <v>1</v>
      </c>
      <c r="J2776" t="s">
        <v>4364</v>
      </c>
    </row>
    <row r="2777" spans="1:10" x14ac:dyDescent="0.55000000000000004">
      <c r="A2777" t="s">
        <v>4026</v>
      </c>
      <c r="B2777" t="s">
        <v>4027</v>
      </c>
      <c r="C2777" t="s">
        <v>68</v>
      </c>
      <c r="D2777" t="s">
        <v>20</v>
      </c>
      <c r="E2777" t="s">
        <v>100</v>
      </c>
      <c r="F2777" t="s">
        <v>23</v>
      </c>
      <c r="G2777" s="3">
        <v>685.36000000000013</v>
      </c>
      <c r="H2777" s="3">
        <f>G2777*E2777</f>
        <v>685.36000000000013</v>
      </c>
      <c r="I2777">
        <v>9</v>
      </c>
      <c r="J2777" t="s">
        <v>4364</v>
      </c>
    </row>
    <row r="2778" spans="1:10" x14ac:dyDescent="0.55000000000000004">
      <c r="A2778" t="s">
        <v>242</v>
      </c>
      <c r="B2778" t="s">
        <v>243</v>
      </c>
      <c r="C2778" t="s">
        <v>14</v>
      </c>
      <c r="D2778" t="s">
        <v>9</v>
      </c>
      <c r="E2778" t="s">
        <v>10</v>
      </c>
      <c r="F2778" t="s">
        <v>11</v>
      </c>
      <c r="G2778" s="3">
        <v>696.54</v>
      </c>
      <c r="H2778" s="3">
        <f>G2778*E2778</f>
        <v>4179.24</v>
      </c>
      <c r="I2778">
        <v>1</v>
      </c>
      <c r="J2778" t="s">
        <v>4364</v>
      </c>
    </row>
    <row r="2779" spans="1:10" x14ac:dyDescent="0.55000000000000004">
      <c r="A2779" t="s">
        <v>2210</v>
      </c>
      <c r="B2779" t="s">
        <v>2211</v>
      </c>
      <c r="C2779" t="s">
        <v>2212</v>
      </c>
      <c r="D2779" t="s">
        <v>52</v>
      </c>
      <c r="E2779" t="s">
        <v>100</v>
      </c>
      <c r="F2779" t="s">
        <v>11</v>
      </c>
      <c r="G2779" s="3">
        <v>699.0100000000001</v>
      </c>
      <c r="H2779" s="3">
        <f>G2779*E2779</f>
        <v>699.0100000000001</v>
      </c>
      <c r="I2779">
        <v>6</v>
      </c>
      <c r="J2779" t="s">
        <v>4364</v>
      </c>
    </row>
    <row r="2780" spans="1:10" x14ac:dyDescent="0.55000000000000004">
      <c r="A2780" t="s">
        <v>2798</v>
      </c>
      <c r="B2780" t="s">
        <v>1779</v>
      </c>
      <c r="C2780" t="s">
        <v>37</v>
      </c>
      <c r="D2780" t="s">
        <v>9</v>
      </c>
      <c r="E2780" t="s">
        <v>100</v>
      </c>
      <c r="F2780" t="s">
        <v>23</v>
      </c>
      <c r="G2780" s="3">
        <v>699.0100000000001</v>
      </c>
      <c r="H2780" s="3">
        <f>G2780*E2780</f>
        <v>699.0100000000001</v>
      </c>
      <c r="I2780">
        <v>1</v>
      </c>
      <c r="J2780" t="s">
        <v>4364</v>
      </c>
    </row>
    <row r="2781" spans="1:10" x14ac:dyDescent="0.55000000000000004">
      <c r="A2781" t="s">
        <v>2260</v>
      </c>
      <c r="B2781" t="s">
        <v>2259</v>
      </c>
      <c r="C2781" t="s">
        <v>48</v>
      </c>
      <c r="D2781" t="s">
        <v>9</v>
      </c>
      <c r="E2781" t="s">
        <v>10</v>
      </c>
      <c r="F2781" t="s">
        <v>11</v>
      </c>
      <c r="G2781" s="3">
        <v>705.9</v>
      </c>
      <c r="H2781" s="3">
        <f>G2781*E2781</f>
        <v>4235.3999999999996</v>
      </c>
      <c r="I2781">
        <v>2</v>
      </c>
      <c r="J2781" t="s">
        <v>4364</v>
      </c>
    </row>
    <row r="2782" spans="1:10" x14ac:dyDescent="0.55000000000000004">
      <c r="A2782" t="s">
        <v>3728</v>
      </c>
      <c r="B2782" t="s">
        <v>996</v>
      </c>
      <c r="C2782" t="s">
        <v>14</v>
      </c>
      <c r="D2782" t="s">
        <v>9</v>
      </c>
      <c r="E2782" t="s">
        <v>10</v>
      </c>
      <c r="F2782" t="s">
        <v>11</v>
      </c>
      <c r="G2782" s="3">
        <v>706.68000000000006</v>
      </c>
      <c r="H2782" s="3">
        <f>G2782*E2782</f>
        <v>4240.08</v>
      </c>
      <c r="I2782">
        <v>1</v>
      </c>
      <c r="J2782" t="s">
        <v>4364</v>
      </c>
    </row>
    <row r="2783" spans="1:10" x14ac:dyDescent="0.55000000000000004">
      <c r="A2783" t="s">
        <v>4095</v>
      </c>
      <c r="B2783" t="s">
        <v>4079</v>
      </c>
      <c r="C2783" t="s">
        <v>75</v>
      </c>
      <c r="D2783" t="s">
        <v>15</v>
      </c>
      <c r="E2783" t="s">
        <v>10</v>
      </c>
      <c r="F2783" t="s">
        <v>11</v>
      </c>
      <c r="G2783" s="3">
        <v>707.72</v>
      </c>
      <c r="H2783" s="3">
        <f>G2783*E2783</f>
        <v>4246.32</v>
      </c>
      <c r="I2783">
        <v>2</v>
      </c>
      <c r="J2783" t="s">
        <v>4364</v>
      </c>
    </row>
    <row r="2784" spans="1:10" x14ac:dyDescent="0.55000000000000004">
      <c r="A2784" t="s">
        <v>1009</v>
      </c>
      <c r="B2784" t="s">
        <v>1010</v>
      </c>
      <c r="C2784" t="s">
        <v>8</v>
      </c>
      <c r="D2784" t="s">
        <v>9</v>
      </c>
      <c r="E2784" t="s">
        <v>10</v>
      </c>
      <c r="F2784" t="s">
        <v>11</v>
      </c>
      <c r="G2784" s="3">
        <v>709.15</v>
      </c>
      <c r="H2784" s="3">
        <f>G2784*E2784</f>
        <v>4254.8999999999996</v>
      </c>
      <c r="I2784">
        <v>1</v>
      </c>
      <c r="J2784" t="s">
        <v>4364</v>
      </c>
    </row>
    <row r="2785" spans="1:10" x14ac:dyDescent="0.55000000000000004">
      <c r="A2785" t="s">
        <v>469</v>
      </c>
      <c r="B2785" t="s">
        <v>470</v>
      </c>
      <c r="C2785" t="s">
        <v>51</v>
      </c>
      <c r="D2785" t="s">
        <v>52</v>
      </c>
      <c r="E2785" t="s">
        <v>10</v>
      </c>
      <c r="F2785" t="s">
        <v>11</v>
      </c>
      <c r="G2785" s="3">
        <v>712.53000000000009</v>
      </c>
      <c r="H2785" s="3">
        <f>G2785*E2785</f>
        <v>4275.18</v>
      </c>
      <c r="I2785">
        <v>12</v>
      </c>
      <c r="J2785" t="s">
        <v>4364</v>
      </c>
    </row>
    <row r="2786" spans="1:10" x14ac:dyDescent="0.55000000000000004">
      <c r="A2786" t="s">
        <v>2526</v>
      </c>
      <c r="B2786" t="s">
        <v>2527</v>
      </c>
      <c r="C2786" t="s">
        <v>62</v>
      </c>
      <c r="D2786" t="s">
        <v>9</v>
      </c>
      <c r="E2786" t="s">
        <v>100</v>
      </c>
      <c r="F2786" t="s">
        <v>23</v>
      </c>
      <c r="G2786" s="3">
        <v>712.79</v>
      </c>
      <c r="H2786" s="3">
        <f>G2786*E2786</f>
        <v>712.79</v>
      </c>
      <c r="I2786">
        <v>1</v>
      </c>
      <c r="J2786" t="s">
        <v>4364</v>
      </c>
    </row>
    <row r="2787" spans="1:10" x14ac:dyDescent="0.55000000000000004">
      <c r="A2787" t="s">
        <v>3557</v>
      </c>
      <c r="B2787" t="s">
        <v>3558</v>
      </c>
      <c r="C2787" t="s">
        <v>51</v>
      </c>
      <c r="D2787" t="s">
        <v>52</v>
      </c>
      <c r="E2787" t="s">
        <v>100</v>
      </c>
      <c r="F2787" t="s">
        <v>11</v>
      </c>
      <c r="G2787" s="3">
        <v>718.77</v>
      </c>
      <c r="H2787" s="3">
        <f>G2787*E2787</f>
        <v>718.77</v>
      </c>
      <c r="I2787">
        <v>1</v>
      </c>
      <c r="J2787" t="s">
        <v>4364</v>
      </c>
    </row>
    <row r="2788" spans="1:10" x14ac:dyDescent="0.55000000000000004">
      <c r="A2788" t="s">
        <v>4348</v>
      </c>
      <c r="B2788" t="s">
        <v>4118</v>
      </c>
      <c r="C2788" t="s">
        <v>75</v>
      </c>
      <c r="D2788" t="s">
        <v>15</v>
      </c>
      <c r="E2788" t="s">
        <v>10</v>
      </c>
      <c r="F2788" t="s">
        <v>11</v>
      </c>
      <c r="G2788" s="3">
        <v>722.80000000000007</v>
      </c>
      <c r="H2788" s="3">
        <f>G2788*E2788</f>
        <v>4336.8</v>
      </c>
      <c r="I2788">
        <v>2</v>
      </c>
      <c r="J2788" t="s">
        <v>4364</v>
      </c>
    </row>
    <row r="2789" spans="1:10" x14ac:dyDescent="0.55000000000000004">
      <c r="A2789" t="s">
        <v>1013</v>
      </c>
      <c r="B2789" t="s">
        <v>960</v>
      </c>
      <c r="C2789" t="s">
        <v>8</v>
      </c>
      <c r="D2789" t="s">
        <v>9</v>
      </c>
      <c r="E2789" t="s">
        <v>100</v>
      </c>
      <c r="F2789" t="s">
        <v>23</v>
      </c>
      <c r="G2789" s="3">
        <v>729.43000000000006</v>
      </c>
      <c r="H2789" s="3">
        <f>G2789*E2789</f>
        <v>729.43000000000006</v>
      </c>
      <c r="I2789">
        <v>1</v>
      </c>
      <c r="J2789" t="s">
        <v>4364</v>
      </c>
    </row>
    <row r="2790" spans="1:10" x14ac:dyDescent="0.55000000000000004">
      <c r="A2790" t="s">
        <v>2926</v>
      </c>
      <c r="B2790" t="s">
        <v>2927</v>
      </c>
      <c r="C2790" t="s">
        <v>37</v>
      </c>
      <c r="D2790" t="s">
        <v>9</v>
      </c>
      <c r="E2790" t="s">
        <v>16</v>
      </c>
      <c r="F2790" t="s">
        <v>11</v>
      </c>
      <c r="G2790" s="3">
        <v>737.88000000000011</v>
      </c>
      <c r="H2790" s="3">
        <f>G2790*E2790</f>
        <v>8854.5600000000013</v>
      </c>
      <c r="I2790">
        <v>1</v>
      </c>
      <c r="J2790" t="s">
        <v>4364</v>
      </c>
    </row>
    <row r="2791" spans="1:10" x14ac:dyDescent="0.55000000000000004">
      <c r="A2791" t="s">
        <v>256</v>
      </c>
      <c r="B2791" t="s">
        <v>257</v>
      </c>
      <c r="C2791" t="s">
        <v>48</v>
      </c>
      <c r="D2791" t="s">
        <v>9</v>
      </c>
      <c r="E2791" t="s">
        <v>100</v>
      </c>
      <c r="F2791" t="s">
        <v>11</v>
      </c>
      <c r="G2791" s="3">
        <v>738.53000000000009</v>
      </c>
      <c r="H2791" s="3">
        <f>G2791*E2791</f>
        <v>738.53000000000009</v>
      </c>
      <c r="I2791">
        <v>1</v>
      </c>
      <c r="J2791" t="s">
        <v>4364</v>
      </c>
    </row>
    <row r="2792" spans="1:10" x14ac:dyDescent="0.55000000000000004">
      <c r="A2792" t="s">
        <v>3636</v>
      </c>
      <c r="B2792" t="s">
        <v>3637</v>
      </c>
      <c r="C2792" t="s">
        <v>62</v>
      </c>
      <c r="D2792" t="s">
        <v>9</v>
      </c>
      <c r="E2792" t="s">
        <v>63</v>
      </c>
      <c r="F2792" t="s">
        <v>11</v>
      </c>
      <c r="G2792" s="3">
        <v>745.68000000000006</v>
      </c>
      <c r="H2792" s="3">
        <f>G2792*E2792</f>
        <v>2237.04</v>
      </c>
      <c r="I2792">
        <v>1</v>
      </c>
      <c r="J2792" t="s">
        <v>4364</v>
      </c>
    </row>
    <row r="2793" spans="1:10" x14ac:dyDescent="0.55000000000000004">
      <c r="A2793" t="s">
        <v>1865</v>
      </c>
      <c r="B2793" t="s">
        <v>1866</v>
      </c>
      <c r="C2793" t="s">
        <v>75</v>
      </c>
      <c r="D2793" t="s">
        <v>9</v>
      </c>
      <c r="E2793" t="s">
        <v>100</v>
      </c>
      <c r="F2793" t="s">
        <v>23</v>
      </c>
      <c r="G2793" s="3">
        <v>746.2</v>
      </c>
      <c r="H2793" s="3">
        <f>G2793*E2793</f>
        <v>746.2</v>
      </c>
      <c r="I2793">
        <v>2</v>
      </c>
      <c r="J2793" t="s">
        <v>4364</v>
      </c>
    </row>
    <row r="2794" spans="1:10" x14ac:dyDescent="0.55000000000000004">
      <c r="A2794" t="s">
        <v>2683</v>
      </c>
      <c r="B2794" t="s">
        <v>962</v>
      </c>
      <c r="C2794" t="s">
        <v>2684</v>
      </c>
      <c r="D2794" t="s">
        <v>20</v>
      </c>
      <c r="E2794" t="s">
        <v>100</v>
      </c>
      <c r="F2794" t="s">
        <v>11</v>
      </c>
      <c r="G2794" s="3">
        <v>746.2</v>
      </c>
      <c r="H2794" s="3">
        <f>G2794*E2794</f>
        <v>746.2</v>
      </c>
      <c r="I2794">
        <v>2</v>
      </c>
      <c r="J2794" t="s">
        <v>4364</v>
      </c>
    </row>
    <row r="2795" spans="1:10" x14ac:dyDescent="0.55000000000000004">
      <c r="A2795" t="s">
        <v>3718</v>
      </c>
      <c r="B2795" t="s">
        <v>3719</v>
      </c>
      <c r="C2795" t="s">
        <v>29</v>
      </c>
      <c r="D2795" t="s">
        <v>52</v>
      </c>
      <c r="E2795" t="s">
        <v>100</v>
      </c>
      <c r="F2795" t="s">
        <v>11</v>
      </c>
      <c r="G2795" s="3">
        <v>746.2</v>
      </c>
      <c r="H2795" s="3">
        <f>G2795*E2795</f>
        <v>746.2</v>
      </c>
      <c r="I2795">
        <v>1</v>
      </c>
      <c r="J2795" t="s">
        <v>4364</v>
      </c>
    </row>
    <row r="2796" spans="1:10" x14ac:dyDescent="0.55000000000000004">
      <c r="A2796" t="s">
        <v>3241</v>
      </c>
      <c r="B2796" t="s">
        <v>3242</v>
      </c>
      <c r="C2796" t="s">
        <v>48</v>
      </c>
      <c r="D2796" t="s">
        <v>9</v>
      </c>
      <c r="E2796" t="s">
        <v>10</v>
      </c>
      <c r="F2796" t="s">
        <v>11</v>
      </c>
      <c r="G2796" s="3">
        <v>759.07</v>
      </c>
      <c r="H2796" s="3">
        <f>G2796*E2796</f>
        <v>4554.42</v>
      </c>
      <c r="I2796">
        <v>1</v>
      </c>
      <c r="J2796" t="s">
        <v>4364</v>
      </c>
    </row>
    <row r="2797" spans="1:10" x14ac:dyDescent="0.55000000000000004">
      <c r="A2797" t="s">
        <v>777</v>
      </c>
      <c r="B2797" t="s">
        <v>775</v>
      </c>
      <c r="C2797" t="s">
        <v>8</v>
      </c>
      <c r="D2797" t="s">
        <v>9</v>
      </c>
      <c r="E2797" t="s">
        <v>100</v>
      </c>
      <c r="F2797" t="s">
        <v>23</v>
      </c>
      <c r="G2797" s="3">
        <v>759.85</v>
      </c>
      <c r="H2797" s="3">
        <f>G2797*E2797</f>
        <v>759.85</v>
      </c>
      <c r="I2797">
        <v>2</v>
      </c>
      <c r="J2797" t="s">
        <v>4364</v>
      </c>
    </row>
    <row r="2798" spans="1:10" x14ac:dyDescent="0.55000000000000004">
      <c r="A2798" t="s">
        <v>3188</v>
      </c>
      <c r="B2798" t="s">
        <v>3189</v>
      </c>
      <c r="C2798" t="s">
        <v>26</v>
      </c>
      <c r="D2798" t="s">
        <v>9</v>
      </c>
      <c r="E2798" t="s">
        <v>10</v>
      </c>
      <c r="F2798" t="s">
        <v>11</v>
      </c>
      <c r="G2798" s="3">
        <v>759.85</v>
      </c>
      <c r="H2798" s="3">
        <f>G2798*E2798</f>
        <v>4559.1000000000004</v>
      </c>
      <c r="I2798">
        <v>1</v>
      </c>
      <c r="J2798" t="s">
        <v>4364</v>
      </c>
    </row>
    <row r="2799" spans="1:10" x14ac:dyDescent="0.55000000000000004">
      <c r="A2799" t="s">
        <v>3908</v>
      </c>
      <c r="B2799" t="s">
        <v>3792</v>
      </c>
      <c r="C2799" t="s">
        <v>179</v>
      </c>
      <c r="D2799" t="s">
        <v>9</v>
      </c>
      <c r="E2799" t="s">
        <v>100</v>
      </c>
      <c r="F2799" t="s">
        <v>391</v>
      </c>
      <c r="G2799" s="3">
        <v>759.85</v>
      </c>
      <c r="H2799" s="3">
        <f>G2799*E2799</f>
        <v>759.85</v>
      </c>
      <c r="I2799">
        <v>1</v>
      </c>
      <c r="J2799" t="s">
        <v>4364</v>
      </c>
    </row>
    <row r="2800" spans="1:10" x14ac:dyDescent="0.55000000000000004">
      <c r="A2800" t="s">
        <v>3984</v>
      </c>
      <c r="B2800" t="s">
        <v>3985</v>
      </c>
      <c r="C2800" t="s">
        <v>8</v>
      </c>
      <c r="D2800" t="s">
        <v>9</v>
      </c>
      <c r="E2800" t="s">
        <v>10</v>
      </c>
      <c r="F2800" t="s">
        <v>11</v>
      </c>
      <c r="G2800" s="3">
        <v>759.85</v>
      </c>
      <c r="H2800" s="3">
        <f>G2800*E2800</f>
        <v>4559.1000000000004</v>
      </c>
      <c r="I2800">
        <v>1</v>
      </c>
      <c r="J2800" t="s">
        <v>4364</v>
      </c>
    </row>
    <row r="2801" spans="1:10" x14ac:dyDescent="0.55000000000000004">
      <c r="A2801" t="s">
        <v>2088</v>
      </c>
      <c r="B2801" t="s">
        <v>2089</v>
      </c>
      <c r="C2801" t="s">
        <v>55</v>
      </c>
      <c r="D2801" t="s">
        <v>9</v>
      </c>
      <c r="E2801" t="s">
        <v>10</v>
      </c>
      <c r="F2801" t="s">
        <v>11</v>
      </c>
      <c r="G2801" s="3">
        <v>765.96</v>
      </c>
      <c r="H2801" s="3">
        <f>G2801*E2801</f>
        <v>4595.76</v>
      </c>
      <c r="I2801">
        <v>2</v>
      </c>
      <c r="J2801" t="s">
        <v>4364</v>
      </c>
    </row>
    <row r="2802" spans="1:10" x14ac:dyDescent="0.55000000000000004">
      <c r="A2802" t="s">
        <v>3978</v>
      </c>
      <c r="B2802" t="s">
        <v>3979</v>
      </c>
      <c r="C2802" t="s">
        <v>19</v>
      </c>
      <c r="D2802" t="s">
        <v>9</v>
      </c>
      <c r="E2802" t="s">
        <v>100</v>
      </c>
      <c r="F2802" t="s">
        <v>11</v>
      </c>
      <c r="G2802" s="3">
        <v>770.5100000000001</v>
      </c>
      <c r="H2802" s="3">
        <f>G2802*E2802</f>
        <v>770.5100000000001</v>
      </c>
      <c r="I2802">
        <v>1</v>
      </c>
      <c r="J2802" t="s">
        <v>4364</v>
      </c>
    </row>
    <row r="2803" spans="1:10" x14ac:dyDescent="0.55000000000000004">
      <c r="A2803" t="s">
        <v>1137</v>
      </c>
      <c r="B2803" t="s">
        <v>1138</v>
      </c>
      <c r="C2803" t="s">
        <v>48</v>
      </c>
      <c r="D2803" t="s">
        <v>9</v>
      </c>
      <c r="E2803" t="s">
        <v>10</v>
      </c>
      <c r="F2803" t="s">
        <v>11</v>
      </c>
      <c r="G2803" s="3">
        <v>772.46</v>
      </c>
      <c r="H2803" s="3">
        <f>G2803*E2803</f>
        <v>4634.76</v>
      </c>
      <c r="I2803">
        <v>1</v>
      </c>
      <c r="J2803" t="s">
        <v>4364</v>
      </c>
    </row>
    <row r="2804" spans="1:10" x14ac:dyDescent="0.55000000000000004">
      <c r="A2804" t="s">
        <v>1706</v>
      </c>
      <c r="B2804" t="s">
        <v>1707</v>
      </c>
      <c r="C2804" t="s">
        <v>75</v>
      </c>
      <c r="D2804" t="s">
        <v>9</v>
      </c>
      <c r="E2804" t="s">
        <v>63</v>
      </c>
      <c r="F2804" t="s">
        <v>11</v>
      </c>
      <c r="G2804" s="3">
        <v>772.46</v>
      </c>
      <c r="H2804" s="3">
        <f>G2804*E2804</f>
        <v>2317.38</v>
      </c>
      <c r="I2804">
        <v>5</v>
      </c>
      <c r="J2804" t="s">
        <v>4364</v>
      </c>
    </row>
    <row r="2805" spans="1:10" x14ac:dyDescent="0.55000000000000004">
      <c r="A2805" t="s">
        <v>3332</v>
      </c>
      <c r="B2805" t="s">
        <v>2259</v>
      </c>
      <c r="C2805" t="s">
        <v>55</v>
      </c>
      <c r="D2805" t="s">
        <v>9</v>
      </c>
      <c r="E2805" t="s">
        <v>10</v>
      </c>
      <c r="F2805" t="s">
        <v>11</v>
      </c>
      <c r="G2805" s="3">
        <v>772.46</v>
      </c>
      <c r="H2805" s="3">
        <f>G2805*E2805</f>
        <v>4634.76</v>
      </c>
      <c r="I2805">
        <v>4</v>
      </c>
      <c r="J2805" t="s">
        <v>4364</v>
      </c>
    </row>
    <row r="2806" spans="1:10" x14ac:dyDescent="0.55000000000000004">
      <c r="A2806" t="s">
        <v>4161</v>
      </c>
      <c r="B2806" t="s">
        <v>4118</v>
      </c>
      <c r="C2806" t="s">
        <v>85</v>
      </c>
      <c r="D2806" t="s">
        <v>15</v>
      </c>
      <c r="E2806" t="s">
        <v>10</v>
      </c>
      <c r="F2806" t="s">
        <v>11</v>
      </c>
      <c r="G2806" s="3">
        <v>772.46</v>
      </c>
      <c r="H2806" s="3">
        <f>G2806*E2806</f>
        <v>4634.76</v>
      </c>
      <c r="I2806">
        <v>1</v>
      </c>
      <c r="J2806" t="s">
        <v>4364</v>
      </c>
    </row>
    <row r="2807" spans="1:10" x14ac:dyDescent="0.55000000000000004">
      <c r="A2807" t="s">
        <v>1994</v>
      </c>
      <c r="B2807" t="s">
        <v>1995</v>
      </c>
      <c r="C2807" t="s">
        <v>37</v>
      </c>
      <c r="D2807" t="s">
        <v>9</v>
      </c>
      <c r="E2807" t="s">
        <v>10</v>
      </c>
      <c r="F2807" t="s">
        <v>11</v>
      </c>
      <c r="G2807" s="3">
        <v>779.08999999999992</v>
      </c>
      <c r="H2807" s="3">
        <f>G2807*E2807</f>
        <v>4674.5399999999991</v>
      </c>
      <c r="I2807">
        <v>1</v>
      </c>
      <c r="J2807" t="s">
        <v>4364</v>
      </c>
    </row>
    <row r="2808" spans="1:10" x14ac:dyDescent="0.55000000000000004">
      <c r="A2808" t="s">
        <v>720</v>
      </c>
      <c r="B2808" t="s">
        <v>721</v>
      </c>
      <c r="C2808" t="s">
        <v>55</v>
      </c>
      <c r="D2808" t="s">
        <v>9</v>
      </c>
      <c r="E2808" t="s">
        <v>10</v>
      </c>
      <c r="F2808" t="s">
        <v>11</v>
      </c>
      <c r="G2808" s="3">
        <v>785.98</v>
      </c>
      <c r="H2808" s="3">
        <f>G2808*E2808</f>
        <v>4715.88</v>
      </c>
      <c r="I2808">
        <v>1</v>
      </c>
      <c r="J2808" t="s">
        <v>4364</v>
      </c>
    </row>
    <row r="2809" spans="1:10" x14ac:dyDescent="0.55000000000000004">
      <c r="A2809" t="s">
        <v>4167</v>
      </c>
      <c r="B2809" t="s">
        <v>4079</v>
      </c>
      <c r="C2809" t="s">
        <v>1946</v>
      </c>
      <c r="D2809" t="s">
        <v>15</v>
      </c>
      <c r="E2809" t="s">
        <v>16</v>
      </c>
      <c r="F2809" t="s">
        <v>11</v>
      </c>
      <c r="G2809" s="3">
        <v>797.68000000000006</v>
      </c>
      <c r="H2809" s="3">
        <f>G2809*E2809</f>
        <v>9572.16</v>
      </c>
      <c r="I2809">
        <v>1</v>
      </c>
      <c r="J2809" t="s">
        <v>4364</v>
      </c>
    </row>
    <row r="2810" spans="1:10" x14ac:dyDescent="0.55000000000000004">
      <c r="A2810" t="s">
        <v>114</v>
      </c>
      <c r="B2810" t="s">
        <v>115</v>
      </c>
      <c r="C2810" t="s">
        <v>51</v>
      </c>
      <c r="D2810" t="s">
        <v>52</v>
      </c>
      <c r="E2810" t="s">
        <v>63</v>
      </c>
      <c r="F2810" t="s">
        <v>11</v>
      </c>
      <c r="G2810" s="3">
        <v>805.48</v>
      </c>
      <c r="H2810" s="3">
        <f>G2810*E2810</f>
        <v>2416.44</v>
      </c>
      <c r="I2810">
        <v>1</v>
      </c>
      <c r="J2810" t="s">
        <v>4364</v>
      </c>
    </row>
    <row r="2811" spans="1:10" x14ac:dyDescent="0.55000000000000004">
      <c r="A2811" t="s">
        <v>3670</v>
      </c>
      <c r="B2811" t="s">
        <v>3671</v>
      </c>
      <c r="C2811" t="s">
        <v>164</v>
      </c>
      <c r="D2811" t="s">
        <v>15</v>
      </c>
      <c r="E2811" t="s">
        <v>100</v>
      </c>
      <c r="F2811" t="s">
        <v>746</v>
      </c>
      <c r="G2811" s="3">
        <v>820.68999999999994</v>
      </c>
      <c r="H2811" s="3">
        <f>G2811*E2811</f>
        <v>820.68999999999994</v>
      </c>
      <c r="I2811">
        <v>1</v>
      </c>
      <c r="J2811" t="s">
        <v>4364</v>
      </c>
    </row>
    <row r="2812" spans="1:10" x14ac:dyDescent="0.55000000000000004">
      <c r="A2812" t="s">
        <v>1635</v>
      </c>
      <c r="B2812" t="s">
        <v>1636</v>
      </c>
      <c r="C2812" t="s">
        <v>37</v>
      </c>
      <c r="D2812" t="s">
        <v>9</v>
      </c>
      <c r="E2812" t="s">
        <v>100</v>
      </c>
      <c r="F2812" t="s">
        <v>11</v>
      </c>
      <c r="G2812" s="3">
        <v>825.24</v>
      </c>
      <c r="H2812" s="3">
        <f>G2812*E2812</f>
        <v>825.24</v>
      </c>
      <c r="I2812">
        <v>2</v>
      </c>
      <c r="J2812" t="s">
        <v>4364</v>
      </c>
    </row>
    <row r="2813" spans="1:10" x14ac:dyDescent="0.55000000000000004">
      <c r="A2813" t="s">
        <v>4008</v>
      </c>
      <c r="B2813" t="s">
        <v>3953</v>
      </c>
      <c r="C2813" t="s">
        <v>19</v>
      </c>
      <c r="D2813" t="s">
        <v>9</v>
      </c>
      <c r="E2813" t="s">
        <v>10</v>
      </c>
      <c r="F2813" t="s">
        <v>11</v>
      </c>
      <c r="G2813" s="3">
        <v>825.7600000000001</v>
      </c>
      <c r="H2813" s="3">
        <f>G2813*E2813</f>
        <v>4954.5600000000004</v>
      </c>
      <c r="I2813">
        <v>1</v>
      </c>
      <c r="J2813" t="s">
        <v>4364</v>
      </c>
    </row>
    <row r="2814" spans="1:10" x14ac:dyDescent="0.55000000000000004">
      <c r="A2814" t="s">
        <v>143</v>
      </c>
      <c r="B2814" t="s">
        <v>144</v>
      </c>
      <c r="C2814" t="s">
        <v>62</v>
      </c>
      <c r="D2814" t="s">
        <v>9</v>
      </c>
      <c r="E2814" t="s">
        <v>63</v>
      </c>
      <c r="F2814" t="s">
        <v>11</v>
      </c>
      <c r="G2814" s="3">
        <v>835.9</v>
      </c>
      <c r="H2814" s="3">
        <f>G2814*E2814</f>
        <v>2507.6999999999998</v>
      </c>
      <c r="I2814">
        <v>2</v>
      </c>
      <c r="J2814" t="s">
        <v>4364</v>
      </c>
    </row>
    <row r="2815" spans="1:10" x14ac:dyDescent="0.55000000000000004">
      <c r="A2815" t="s">
        <v>862</v>
      </c>
      <c r="B2815" t="s">
        <v>863</v>
      </c>
      <c r="C2815" t="s">
        <v>19</v>
      </c>
      <c r="D2815" t="s">
        <v>9</v>
      </c>
      <c r="E2815" t="s">
        <v>100</v>
      </c>
      <c r="F2815" t="s">
        <v>23</v>
      </c>
      <c r="G2815" s="3">
        <v>835.9</v>
      </c>
      <c r="H2815" s="3">
        <f>G2815*E2815</f>
        <v>835.9</v>
      </c>
      <c r="I2815">
        <v>1</v>
      </c>
      <c r="J2815" t="s">
        <v>4364</v>
      </c>
    </row>
    <row r="2816" spans="1:10" x14ac:dyDescent="0.55000000000000004">
      <c r="A2816" t="s">
        <v>869</v>
      </c>
      <c r="B2816" t="s">
        <v>870</v>
      </c>
      <c r="C2816" t="s">
        <v>62</v>
      </c>
      <c r="D2816" t="s">
        <v>9</v>
      </c>
      <c r="E2816" t="s">
        <v>100</v>
      </c>
      <c r="F2816" t="s">
        <v>11</v>
      </c>
      <c r="G2816" s="3">
        <v>835.9</v>
      </c>
      <c r="H2816" s="3">
        <f>G2816*E2816</f>
        <v>835.9</v>
      </c>
      <c r="I2816">
        <v>1</v>
      </c>
      <c r="J2816" t="s">
        <v>4364</v>
      </c>
    </row>
    <row r="2817" spans="1:10" x14ac:dyDescent="0.55000000000000004">
      <c r="A2817" t="s">
        <v>976</v>
      </c>
      <c r="B2817" t="s">
        <v>977</v>
      </c>
      <c r="C2817" t="s">
        <v>37</v>
      </c>
      <c r="D2817" t="s">
        <v>9</v>
      </c>
      <c r="E2817" t="s">
        <v>16</v>
      </c>
      <c r="F2817" t="s">
        <v>11</v>
      </c>
      <c r="G2817" s="3">
        <v>835.9</v>
      </c>
      <c r="H2817" s="3">
        <f>G2817*E2817</f>
        <v>10030.799999999999</v>
      </c>
      <c r="I2817">
        <v>1</v>
      </c>
      <c r="J2817" t="s">
        <v>4364</v>
      </c>
    </row>
    <row r="2818" spans="1:10" x14ac:dyDescent="0.55000000000000004">
      <c r="A2818" t="s">
        <v>3952</v>
      </c>
      <c r="B2818" t="s">
        <v>3953</v>
      </c>
      <c r="C2818" t="s">
        <v>37</v>
      </c>
      <c r="D2818" t="s">
        <v>9</v>
      </c>
      <c r="E2818" t="s">
        <v>100</v>
      </c>
      <c r="F2818" t="s">
        <v>11</v>
      </c>
      <c r="G2818" s="3">
        <v>835.9</v>
      </c>
      <c r="H2818" s="3">
        <f>G2818*E2818</f>
        <v>835.9</v>
      </c>
      <c r="I2818">
        <v>1</v>
      </c>
      <c r="J2818" t="s">
        <v>4364</v>
      </c>
    </row>
    <row r="2819" spans="1:10" x14ac:dyDescent="0.55000000000000004">
      <c r="A2819" t="s">
        <v>262</v>
      </c>
      <c r="B2819" t="s">
        <v>263</v>
      </c>
      <c r="C2819" t="s">
        <v>48</v>
      </c>
      <c r="D2819" t="s">
        <v>9</v>
      </c>
      <c r="E2819" t="s">
        <v>10</v>
      </c>
      <c r="F2819" t="s">
        <v>11</v>
      </c>
      <c r="G2819" s="3">
        <v>839.15</v>
      </c>
      <c r="H2819" s="3">
        <f>G2819*E2819</f>
        <v>5034.8999999999996</v>
      </c>
      <c r="I2819">
        <v>1</v>
      </c>
      <c r="J2819" t="s">
        <v>4364</v>
      </c>
    </row>
    <row r="2820" spans="1:10" x14ac:dyDescent="0.55000000000000004">
      <c r="A2820" t="s">
        <v>2672</v>
      </c>
      <c r="B2820" t="s">
        <v>429</v>
      </c>
      <c r="C2820" t="s">
        <v>75</v>
      </c>
      <c r="D2820" t="s">
        <v>9</v>
      </c>
      <c r="E2820" t="s">
        <v>63</v>
      </c>
      <c r="F2820" t="s">
        <v>11</v>
      </c>
      <c r="G2820" s="3">
        <v>850.98</v>
      </c>
      <c r="H2820" s="3">
        <f>G2820*E2820</f>
        <v>2552.94</v>
      </c>
      <c r="I2820">
        <v>1</v>
      </c>
      <c r="J2820" t="s">
        <v>4364</v>
      </c>
    </row>
    <row r="2821" spans="1:10" x14ac:dyDescent="0.55000000000000004">
      <c r="A2821" t="s">
        <v>4344</v>
      </c>
      <c r="B2821" t="s">
        <v>4345</v>
      </c>
      <c r="C2821" t="s">
        <v>19</v>
      </c>
      <c r="D2821" t="s">
        <v>9</v>
      </c>
      <c r="E2821" t="s">
        <v>100</v>
      </c>
      <c r="F2821" t="s">
        <v>11</v>
      </c>
      <c r="G2821" s="3">
        <v>855.53000000000009</v>
      </c>
      <c r="H2821" s="3">
        <f>G2821*E2821</f>
        <v>855.53000000000009</v>
      </c>
      <c r="I2821">
        <v>1</v>
      </c>
      <c r="J2821" t="s">
        <v>4364</v>
      </c>
    </row>
    <row r="2822" spans="1:10" x14ac:dyDescent="0.55000000000000004">
      <c r="A2822" t="s">
        <v>2067</v>
      </c>
      <c r="B2822" t="s">
        <v>2068</v>
      </c>
      <c r="C2822" t="s">
        <v>1027</v>
      </c>
      <c r="D2822" t="s">
        <v>15</v>
      </c>
      <c r="E2822" t="s">
        <v>10</v>
      </c>
      <c r="F2822" t="s">
        <v>11</v>
      </c>
      <c r="G2822" s="3">
        <v>861.12</v>
      </c>
      <c r="H2822" s="3">
        <f>G2822*E2822</f>
        <v>5166.72</v>
      </c>
      <c r="I2822">
        <v>1</v>
      </c>
      <c r="J2822" t="s">
        <v>4364</v>
      </c>
    </row>
    <row r="2823" spans="1:10" x14ac:dyDescent="0.55000000000000004">
      <c r="A2823" t="s">
        <v>3200</v>
      </c>
      <c r="B2823" t="s">
        <v>3201</v>
      </c>
      <c r="C2823" t="s">
        <v>85</v>
      </c>
      <c r="D2823" t="s">
        <v>9</v>
      </c>
      <c r="E2823" t="s">
        <v>16</v>
      </c>
      <c r="F2823" t="s">
        <v>11</v>
      </c>
      <c r="G2823" s="3">
        <v>861.12</v>
      </c>
      <c r="H2823" s="3">
        <f>G2823*E2823</f>
        <v>10333.44</v>
      </c>
      <c r="I2823">
        <v>1</v>
      </c>
      <c r="J2823" t="s">
        <v>4364</v>
      </c>
    </row>
    <row r="2824" spans="1:10" x14ac:dyDescent="0.55000000000000004">
      <c r="A2824" t="s">
        <v>2067</v>
      </c>
      <c r="B2824" t="s">
        <v>2068</v>
      </c>
      <c r="C2824" t="s">
        <v>1027</v>
      </c>
      <c r="D2824" t="s">
        <v>15</v>
      </c>
      <c r="E2824" t="s">
        <v>10</v>
      </c>
      <c r="F2824" t="s">
        <v>11</v>
      </c>
      <c r="G2824" s="3">
        <v>861.12</v>
      </c>
      <c r="H2824" s="3">
        <f>G2824*E2824</f>
        <v>5166.72</v>
      </c>
      <c r="I2824">
        <v>1</v>
      </c>
      <c r="J2824" t="s">
        <v>4364</v>
      </c>
    </row>
    <row r="2825" spans="1:10" x14ac:dyDescent="0.55000000000000004">
      <c r="A2825" t="s">
        <v>3433</v>
      </c>
      <c r="B2825" t="s">
        <v>3434</v>
      </c>
      <c r="C2825" t="s">
        <v>113</v>
      </c>
      <c r="D2825" t="s">
        <v>20</v>
      </c>
      <c r="E2825" t="s">
        <v>100</v>
      </c>
      <c r="F2825" t="s">
        <v>11</v>
      </c>
      <c r="G2825" s="3">
        <v>861.64</v>
      </c>
      <c r="H2825" s="3">
        <f>G2825*E2825</f>
        <v>861.64</v>
      </c>
      <c r="I2825">
        <v>2</v>
      </c>
      <c r="J2825" t="s">
        <v>4364</v>
      </c>
    </row>
    <row r="2826" spans="1:10" x14ac:dyDescent="0.55000000000000004">
      <c r="A2826" t="s">
        <v>1693</v>
      </c>
      <c r="B2826" t="s">
        <v>1694</v>
      </c>
      <c r="C2826" t="s">
        <v>75</v>
      </c>
      <c r="D2826" t="s">
        <v>9</v>
      </c>
      <c r="E2826" t="s">
        <v>10</v>
      </c>
      <c r="F2826" t="s">
        <v>11</v>
      </c>
      <c r="G2826" s="3">
        <v>865.67</v>
      </c>
      <c r="H2826" s="3">
        <f>G2826*E2826</f>
        <v>5194.0199999999995</v>
      </c>
      <c r="I2826">
        <v>3</v>
      </c>
      <c r="J2826" t="s">
        <v>4364</v>
      </c>
    </row>
    <row r="2827" spans="1:10" x14ac:dyDescent="0.55000000000000004">
      <c r="A2827" t="s">
        <v>1906</v>
      </c>
      <c r="B2827" t="s">
        <v>1907</v>
      </c>
      <c r="C2827" t="s">
        <v>1908</v>
      </c>
      <c r="D2827" t="s">
        <v>9</v>
      </c>
      <c r="E2827" t="s">
        <v>100</v>
      </c>
      <c r="F2827" t="s">
        <v>23</v>
      </c>
      <c r="G2827" s="3">
        <v>866.18999999999994</v>
      </c>
      <c r="H2827" s="3">
        <f>G2827*E2827</f>
        <v>866.18999999999994</v>
      </c>
      <c r="I2827">
        <v>2</v>
      </c>
      <c r="J2827" t="s">
        <v>4364</v>
      </c>
    </row>
    <row r="2828" spans="1:10" x14ac:dyDescent="0.55000000000000004">
      <c r="A2828" t="s">
        <v>2687</v>
      </c>
      <c r="B2828" t="s">
        <v>2688</v>
      </c>
      <c r="C2828" t="s">
        <v>34</v>
      </c>
      <c r="D2828" t="s">
        <v>52</v>
      </c>
      <c r="E2828" t="s">
        <v>100</v>
      </c>
      <c r="F2828" t="s">
        <v>11</v>
      </c>
      <c r="G2828" s="3">
        <v>866.18999999999994</v>
      </c>
      <c r="H2828" s="3">
        <f>G2828*E2828</f>
        <v>866.18999999999994</v>
      </c>
      <c r="I2828">
        <v>30</v>
      </c>
      <c r="J2828" t="s">
        <v>4364</v>
      </c>
    </row>
    <row r="2829" spans="1:10" x14ac:dyDescent="0.55000000000000004">
      <c r="A2829" t="s">
        <v>3118</v>
      </c>
      <c r="B2829" t="s">
        <v>2688</v>
      </c>
      <c r="C2829" t="s">
        <v>29</v>
      </c>
      <c r="D2829" t="s">
        <v>52</v>
      </c>
      <c r="E2829" t="s">
        <v>100</v>
      </c>
      <c r="F2829" t="s">
        <v>11</v>
      </c>
      <c r="G2829" s="3">
        <v>866.18999999999994</v>
      </c>
      <c r="H2829" s="3">
        <f>G2829*E2829</f>
        <v>866.18999999999994</v>
      </c>
      <c r="I2829">
        <v>36</v>
      </c>
      <c r="J2829" t="s">
        <v>4364</v>
      </c>
    </row>
    <row r="2830" spans="1:10" x14ac:dyDescent="0.55000000000000004">
      <c r="A2830" t="s">
        <v>997</v>
      </c>
      <c r="B2830" t="s">
        <v>998</v>
      </c>
      <c r="C2830" t="s">
        <v>14</v>
      </c>
      <c r="D2830" t="s">
        <v>9</v>
      </c>
      <c r="E2830" t="s">
        <v>10</v>
      </c>
      <c r="F2830" t="s">
        <v>11</v>
      </c>
      <c r="G2830" s="3">
        <v>871</v>
      </c>
      <c r="H2830" s="3">
        <f>G2830*E2830</f>
        <v>5226</v>
      </c>
      <c r="I2830">
        <v>1</v>
      </c>
      <c r="J2830" t="s">
        <v>4364</v>
      </c>
    </row>
    <row r="2831" spans="1:10" x14ac:dyDescent="0.55000000000000004">
      <c r="A2831" t="s">
        <v>3197</v>
      </c>
      <c r="B2831" t="s">
        <v>474</v>
      </c>
      <c r="C2831" t="s">
        <v>48</v>
      </c>
      <c r="D2831" t="s">
        <v>9</v>
      </c>
      <c r="E2831" t="s">
        <v>100</v>
      </c>
      <c r="F2831" t="s">
        <v>11</v>
      </c>
      <c r="G2831" s="3">
        <v>873.86000000000013</v>
      </c>
      <c r="H2831" s="3">
        <f>G2831*E2831</f>
        <v>873.86000000000013</v>
      </c>
      <c r="I2831">
        <v>1</v>
      </c>
      <c r="J2831" t="s">
        <v>4364</v>
      </c>
    </row>
    <row r="2832" spans="1:10" x14ac:dyDescent="0.55000000000000004">
      <c r="A2832" t="s">
        <v>49</v>
      </c>
      <c r="B2832" t="s">
        <v>50</v>
      </c>
      <c r="C2832" t="s">
        <v>51</v>
      </c>
      <c r="D2832" t="s">
        <v>52</v>
      </c>
      <c r="E2832" t="s">
        <v>10</v>
      </c>
      <c r="F2832" t="s">
        <v>11</v>
      </c>
      <c r="G2832" s="3">
        <v>885.68999999999994</v>
      </c>
      <c r="H2832" s="3">
        <f>G2832*E2832</f>
        <v>5314.1399999999994</v>
      </c>
      <c r="I2832">
        <v>1</v>
      </c>
      <c r="J2832" t="s">
        <v>4364</v>
      </c>
    </row>
    <row r="2833" spans="1:10" x14ac:dyDescent="0.55000000000000004">
      <c r="A2833" t="s">
        <v>175</v>
      </c>
      <c r="B2833" t="s">
        <v>176</v>
      </c>
      <c r="C2833" t="s">
        <v>62</v>
      </c>
      <c r="D2833" t="s">
        <v>9</v>
      </c>
      <c r="E2833" t="s">
        <v>10</v>
      </c>
      <c r="F2833" t="s">
        <v>11</v>
      </c>
      <c r="G2833" s="3">
        <v>886.47</v>
      </c>
      <c r="H2833" s="3">
        <f>G2833*E2833</f>
        <v>5318.82</v>
      </c>
      <c r="I2833">
        <v>1</v>
      </c>
      <c r="J2833" t="s">
        <v>4364</v>
      </c>
    </row>
    <row r="2834" spans="1:10" x14ac:dyDescent="0.55000000000000004">
      <c r="A2834" t="s">
        <v>411</v>
      </c>
      <c r="B2834" t="s">
        <v>412</v>
      </c>
      <c r="C2834" t="s">
        <v>48</v>
      </c>
      <c r="D2834" t="s">
        <v>9</v>
      </c>
      <c r="E2834" t="s">
        <v>10</v>
      </c>
      <c r="F2834" t="s">
        <v>11</v>
      </c>
      <c r="G2834" s="3">
        <v>892.32</v>
      </c>
      <c r="H2834" s="3">
        <f>G2834*E2834</f>
        <v>5353.92</v>
      </c>
      <c r="I2834">
        <v>4</v>
      </c>
      <c r="J2834" t="s">
        <v>4364</v>
      </c>
    </row>
    <row r="2835" spans="1:10" x14ac:dyDescent="0.55000000000000004">
      <c r="A2835" t="s">
        <v>3379</v>
      </c>
      <c r="B2835" t="s">
        <v>3380</v>
      </c>
      <c r="C2835" t="s">
        <v>42</v>
      </c>
      <c r="D2835" t="s">
        <v>9</v>
      </c>
      <c r="E2835" t="s">
        <v>10</v>
      </c>
      <c r="F2835" t="s">
        <v>11</v>
      </c>
      <c r="G2835" s="3">
        <v>892.32</v>
      </c>
      <c r="H2835" s="3">
        <f>G2835*E2835</f>
        <v>5353.92</v>
      </c>
      <c r="I2835">
        <v>2</v>
      </c>
      <c r="J2835" t="s">
        <v>4364</v>
      </c>
    </row>
    <row r="2836" spans="1:10" x14ac:dyDescent="0.55000000000000004">
      <c r="A2836" t="s">
        <v>682</v>
      </c>
      <c r="B2836" t="s">
        <v>683</v>
      </c>
      <c r="C2836" t="s">
        <v>556</v>
      </c>
      <c r="D2836" t="s">
        <v>52</v>
      </c>
      <c r="E2836" t="s">
        <v>684</v>
      </c>
      <c r="F2836" t="s">
        <v>23</v>
      </c>
      <c r="G2836" s="3">
        <v>896.61000000000013</v>
      </c>
      <c r="H2836" s="3">
        <f>G2836*E2836</f>
        <v>1793.2200000000003</v>
      </c>
      <c r="I2836">
        <v>1</v>
      </c>
      <c r="J2836" t="s">
        <v>4364</v>
      </c>
    </row>
    <row r="2837" spans="1:10" x14ac:dyDescent="0.55000000000000004">
      <c r="A2837" t="s">
        <v>2462</v>
      </c>
      <c r="B2837" t="s">
        <v>2463</v>
      </c>
      <c r="C2837" t="s">
        <v>19</v>
      </c>
      <c r="D2837" t="s">
        <v>155</v>
      </c>
      <c r="E2837" t="s">
        <v>100</v>
      </c>
      <c r="F2837" t="s">
        <v>23</v>
      </c>
      <c r="G2837" s="3">
        <v>911.82</v>
      </c>
      <c r="H2837" s="3">
        <f>G2837*E2837</f>
        <v>911.82</v>
      </c>
      <c r="I2837">
        <v>1</v>
      </c>
      <c r="J2837" t="s">
        <v>4364</v>
      </c>
    </row>
    <row r="2838" spans="1:10" x14ac:dyDescent="0.55000000000000004">
      <c r="A2838" t="s">
        <v>2517</v>
      </c>
      <c r="B2838" t="s">
        <v>1772</v>
      </c>
      <c r="C2838" t="s">
        <v>75</v>
      </c>
      <c r="D2838" t="s">
        <v>9</v>
      </c>
      <c r="E2838" t="s">
        <v>100</v>
      </c>
      <c r="F2838" t="s">
        <v>23</v>
      </c>
      <c r="G2838" s="3">
        <v>911.82</v>
      </c>
      <c r="H2838" s="3">
        <f>G2838*E2838</f>
        <v>911.82</v>
      </c>
      <c r="I2838">
        <v>1</v>
      </c>
      <c r="J2838" t="s">
        <v>4364</v>
      </c>
    </row>
    <row r="2839" spans="1:10" x14ac:dyDescent="0.55000000000000004">
      <c r="A2839" t="s">
        <v>4245</v>
      </c>
      <c r="B2839" t="s">
        <v>4246</v>
      </c>
      <c r="C2839" t="s">
        <v>19</v>
      </c>
      <c r="D2839" t="s">
        <v>9</v>
      </c>
      <c r="E2839" t="s">
        <v>10</v>
      </c>
      <c r="F2839" t="s">
        <v>11</v>
      </c>
      <c r="G2839" s="3">
        <v>911.82</v>
      </c>
      <c r="H2839" s="3">
        <f>G2839*E2839</f>
        <v>5470.92</v>
      </c>
      <c r="I2839">
        <v>1</v>
      </c>
      <c r="J2839" t="s">
        <v>4364</v>
      </c>
    </row>
    <row r="2840" spans="1:10" x14ac:dyDescent="0.55000000000000004">
      <c r="A2840" t="s">
        <v>4245</v>
      </c>
      <c r="B2840" t="s">
        <v>4246</v>
      </c>
      <c r="C2840" t="s">
        <v>19</v>
      </c>
      <c r="D2840" t="s">
        <v>9</v>
      </c>
      <c r="E2840" t="s">
        <v>10</v>
      </c>
      <c r="F2840" t="s">
        <v>11</v>
      </c>
      <c r="G2840" s="3">
        <v>911.82</v>
      </c>
      <c r="H2840" s="3">
        <f>G2840*E2840</f>
        <v>5470.92</v>
      </c>
      <c r="I2840">
        <v>1</v>
      </c>
      <c r="J2840" t="s">
        <v>4364</v>
      </c>
    </row>
    <row r="2841" spans="1:10" x14ac:dyDescent="0.55000000000000004">
      <c r="A2841" t="s">
        <v>56</v>
      </c>
      <c r="B2841" t="s">
        <v>57</v>
      </c>
      <c r="C2841" t="s">
        <v>55</v>
      </c>
      <c r="D2841" t="s">
        <v>9</v>
      </c>
      <c r="E2841" t="s">
        <v>10</v>
      </c>
      <c r="F2841" t="s">
        <v>11</v>
      </c>
      <c r="G2841" s="3">
        <v>918.97</v>
      </c>
      <c r="H2841" s="3">
        <f>G2841*E2841</f>
        <v>5513.82</v>
      </c>
      <c r="I2841">
        <v>1</v>
      </c>
      <c r="J2841" t="s">
        <v>4364</v>
      </c>
    </row>
    <row r="2842" spans="1:10" x14ac:dyDescent="0.55000000000000004">
      <c r="A2842" t="s">
        <v>2367</v>
      </c>
      <c r="B2842" t="s">
        <v>2368</v>
      </c>
      <c r="C2842" t="s">
        <v>55</v>
      </c>
      <c r="D2842" t="s">
        <v>9</v>
      </c>
      <c r="E2842" t="s">
        <v>10</v>
      </c>
      <c r="F2842" t="s">
        <v>11</v>
      </c>
      <c r="G2842" s="3">
        <v>925.73</v>
      </c>
      <c r="H2842" s="3">
        <f>G2842*E2842</f>
        <v>5554.38</v>
      </c>
      <c r="I2842">
        <v>2</v>
      </c>
      <c r="J2842" t="s">
        <v>4364</v>
      </c>
    </row>
    <row r="2843" spans="1:10" x14ac:dyDescent="0.55000000000000004">
      <c r="A2843" t="s">
        <v>3310</v>
      </c>
      <c r="B2843" t="s">
        <v>3311</v>
      </c>
      <c r="C2843" t="s">
        <v>3312</v>
      </c>
      <c r="D2843" t="s">
        <v>52</v>
      </c>
      <c r="E2843" t="s">
        <v>100</v>
      </c>
      <c r="F2843" t="s">
        <v>11</v>
      </c>
      <c r="G2843" s="3">
        <v>931.58</v>
      </c>
      <c r="H2843" s="3">
        <f>G2843*E2843</f>
        <v>931.58</v>
      </c>
      <c r="I2843">
        <v>2</v>
      </c>
      <c r="J2843" t="s">
        <v>4364</v>
      </c>
    </row>
    <row r="2844" spans="1:10" x14ac:dyDescent="0.55000000000000004">
      <c r="A2844" t="s">
        <v>4117</v>
      </c>
      <c r="B2844" t="s">
        <v>4118</v>
      </c>
      <c r="C2844" t="s">
        <v>164</v>
      </c>
      <c r="D2844" t="s">
        <v>15</v>
      </c>
      <c r="E2844" t="s">
        <v>16</v>
      </c>
      <c r="F2844" t="s">
        <v>11</v>
      </c>
      <c r="G2844" s="3">
        <v>937.17</v>
      </c>
      <c r="H2844" s="3">
        <f>G2844*E2844</f>
        <v>11246.039999999999</v>
      </c>
      <c r="I2844">
        <v>1</v>
      </c>
      <c r="J2844" t="s">
        <v>4364</v>
      </c>
    </row>
    <row r="2845" spans="1:10" x14ac:dyDescent="0.55000000000000004">
      <c r="A2845" t="s">
        <v>428</v>
      </c>
      <c r="B2845" t="s">
        <v>429</v>
      </c>
      <c r="C2845" t="s">
        <v>62</v>
      </c>
      <c r="D2845" t="s">
        <v>9</v>
      </c>
      <c r="E2845" t="s">
        <v>63</v>
      </c>
      <c r="F2845" t="s">
        <v>11</v>
      </c>
      <c r="G2845" s="3">
        <v>944.71</v>
      </c>
      <c r="H2845" s="3">
        <f>G2845*E2845</f>
        <v>2834.13</v>
      </c>
      <c r="I2845">
        <v>1</v>
      </c>
      <c r="J2845" t="s">
        <v>4364</v>
      </c>
    </row>
    <row r="2846" spans="1:10" x14ac:dyDescent="0.55000000000000004">
      <c r="A2846" t="s">
        <v>473</v>
      </c>
      <c r="B2846" t="s">
        <v>474</v>
      </c>
      <c r="C2846" t="s">
        <v>48</v>
      </c>
      <c r="D2846" t="s">
        <v>9</v>
      </c>
      <c r="E2846" t="s">
        <v>63</v>
      </c>
      <c r="F2846" t="s">
        <v>11</v>
      </c>
      <c r="G2846" s="3">
        <v>958.88000000000011</v>
      </c>
      <c r="H2846" s="3">
        <f>G2846*E2846</f>
        <v>2876.6400000000003</v>
      </c>
      <c r="I2846">
        <v>2</v>
      </c>
      <c r="J2846" t="s">
        <v>4364</v>
      </c>
    </row>
    <row r="2847" spans="1:10" x14ac:dyDescent="0.55000000000000004">
      <c r="A2847" t="s">
        <v>2471</v>
      </c>
      <c r="B2847" t="s">
        <v>2472</v>
      </c>
      <c r="C2847" t="s">
        <v>14</v>
      </c>
      <c r="D2847" t="s">
        <v>9</v>
      </c>
      <c r="E2847" t="s">
        <v>100</v>
      </c>
      <c r="F2847" t="s">
        <v>11</v>
      </c>
      <c r="G2847" s="3">
        <v>964.99</v>
      </c>
      <c r="H2847" s="3">
        <f>G2847*E2847</f>
        <v>964.99</v>
      </c>
      <c r="I2847">
        <v>2</v>
      </c>
      <c r="J2847" t="s">
        <v>4364</v>
      </c>
    </row>
    <row r="2848" spans="1:10" x14ac:dyDescent="0.55000000000000004">
      <c r="A2848" t="s">
        <v>825</v>
      </c>
      <c r="B2848" t="s">
        <v>412</v>
      </c>
      <c r="C2848" t="s">
        <v>19</v>
      </c>
      <c r="D2848" t="s">
        <v>9</v>
      </c>
      <c r="E2848" t="s">
        <v>10</v>
      </c>
      <c r="F2848" t="s">
        <v>11</v>
      </c>
      <c r="G2848" s="3">
        <v>971.88000000000011</v>
      </c>
      <c r="H2848" s="3">
        <f>G2848*E2848</f>
        <v>5831.2800000000007</v>
      </c>
      <c r="I2848">
        <v>1</v>
      </c>
      <c r="J2848" t="s">
        <v>4364</v>
      </c>
    </row>
    <row r="2849" spans="1:10" x14ac:dyDescent="0.55000000000000004">
      <c r="A2849" t="s">
        <v>1712</v>
      </c>
      <c r="B2849" t="s">
        <v>1713</v>
      </c>
      <c r="C2849" t="s">
        <v>34</v>
      </c>
      <c r="D2849" t="s">
        <v>9</v>
      </c>
      <c r="E2849" t="s">
        <v>100</v>
      </c>
      <c r="F2849" t="s">
        <v>23</v>
      </c>
      <c r="G2849" s="3">
        <v>972.66000000000008</v>
      </c>
      <c r="H2849" s="3">
        <f>G2849*E2849</f>
        <v>972.66000000000008</v>
      </c>
      <c r="I2849">
        <v>4</v>
      </c>
      <c r="J2849" t="s">
        <v>4364</v>
      </c>
    </row>
    <row r="2850" spans="1:10" x14ac:dyDescent="0.55000000000000004">
      <c r="A2850" t="s">
        <v>3774</v>
      </c>
      <c r="B2850" t="s">
        <v>3775</v>
      </c>
      <c r="C2850" t="s">
        <v>75</v>
      </c>
      <c r="D2850" t="s">
        <v>9</v>
      </c>
      <c r="E2850" t="s">
        <v>100</v>
      </c>
      <c r="F2850" t="s">
        <v>11</v>
      </c>
      <c r="G2850" s="3">
        <v>986.31000000000006</v>
      </c>
      <c r="H2850" s="3">
        <f>G2850*E2850</f>
        <v>986.31000000000006</v>
      </c>
      <c r="I2850">
        <v>1</v>
      </c>
      <c r="J2850" t="s">
        <v>4364</v>
      </c>
    </row>
    <row r="2851" spans="1:10" x14ac:dyDescent="0.55000000000000004">
      <c r="A2851" t="s">
        <v>2257</v>
      </c>
      <c r="B2851" t="s">
        <v>1049</v>
      </c>
      <c r="C2851" t="s">
        <v>179</v>
      </c>
      <c r="D2851" t="s">
        <v>52</v>
      </c>
      <c r="E2851" t="s">
        <v>63</v>
      </c>
      <c r="F2851" t="s">
        <v>23</v>
      </c>
      <c r="G2851" s="3">
        <v>1012.0500000000001</v>
      </c>
      <c r="H2851" s="3">
        <f>G2851*E2851</f>
        <v>3036.15</v>
      </c>
      <c r="I2851">
        <v>1</v>
      </c>
      <c r="J2851" t="s">
        <v>4364</v>
      </c>
    </row>
    <row r="2852" spans="1:10" x14ac:dyDescent="0.55000000000000004">
      <c r="A2852" t="s">
        <v>4091</v>
      </c>
      <c r="B2852" t="s">
        <v>894</v>
      </c>
      <c r="C2852" t="s">
        <v>37</v>
      </c>
      <c r="D2852" t="s">
        <v>15</v>
      </c>
      <c r="E2852" t="s">
        <v>63</v>
      </c>
      <c r="F2852" t="s">
        <v>11</v>
      </c>
      <c r="G2852" s="3">
        <v>1013.09</v>
      </c>
      <c r="H2852" s="3">
        <f>G2852*E2852</f>
        <v>3039.27</v>
      </c>
      <c r="I2852">
        <v>1</v>
      </c>
      <c r="J2852" t="s">
        <v>4364</v>
      </c>
    </row>
    <row r="2853" spans="1:10" x14ac:dyDescent="0.55000000000000004">
      <c r="A2853" t="s">
        <v>4271</v>
      </c>
      <c r="B2853" t="s">
        <v>992</v>
      </c>
      <c r="C2853" t="s">
        <v>26</v>
      </c>
      <c r="D2853" t="s">
        <v>9</v>
      </c>
      <c r="E2853" t="s">
        <v>10</v>
      </c>
      <c r="F2853" t="s">
        <v>11</v>
      </c>
      <c r="G2853" s="3">
        <v>1013.09</v>
      </c>
      <c r="H2853" s="3">
        <f>G2853*E2853</f>
        <v>6078.54</v>
      </c>
      <c r="I2853">
        <v>1</v>
      </c>
      <c r="J2853" t="s">
        <v>4364</v>
      </c>
    </row>
    <row r="2854" spans="1:10" x14ac:dyDescent="0.55000000000000004">
      <c r="A2854" t="s">
        <v>3453</v>
      </c>
      <c r="B2854" t="s">
        <v>474</v>
      </c>
      <c r="C2854" t="s">
        <v>62</v>
      </c>
      <c r="D2854" t="s">
        <v>9</v>
      </c>
      <c r="E2854" t="s">
        <v>684</v>
      </c>
      <c r="F2854" t="s">
        <v>11</v>
      </c>
      <c r="G2854" s="3">
        <v>1031.94</v>
      </c>
      <c r="H2854" s="3">
        <f>G2854*E2854</f>
        <v>2063.88</v>
      </c>
      <c r="I2854">
        <v>1</v>
      </c>
      <c r="J2854" t="s">
        <v>4364</v>
      </c>
    </row>
    <row r="2855" spans="1:10" x14ac:dyDescent="0.55000000000000004">
      <c r="A2855" t="s">
        <v>2510</v>
      </c>
      <c r="B2855" t="s">
        <v>474</v>
      </c>
      <c r="C2855" t="s">
        <v>48</v>
      </c>
      <c r="D2855" t="s">
        <v>9</v>
      </c>
      <c r="E2855" t="s">
        <v>10</v>
      </c>
      <c r="F2855" t="s">
        <v>11</v>
      </c>
      <c r="G2855" s="3">
        <v>1032.2</v>
      </c>
      <c r="H2855" s="3">
        <f>G2855*E2855</f>
        <v>6193.2000000000007</v>
      </c>
      <c r="I2855">
        <v>1</v>
      </c>
      <c r="J2855" t="s">
        <v>4364</v>
      </c>
    </row>
    <row r="2856" spans="1:10" x14ac:dyDescent="0.55000000000000004">
      <c r="A2856" t="s">
        <v>2214</v>
      </c>
      <c r="B2856" t="s">
        <v>474</v>
      </c>
      <c r="C2856" t="s">
        <v>55</v>
      </c>
      <c r="D2856" t="s">
        <v>9</v>
      </c>
      <c r="E2856" t="s">
        <v>10</v>
      </c>
      <c r="F2856" t="s">
        <v>11</v>
      </c>
      <c r="G2856" s="3">
        <v>1038.96</v>
      </c>
      <c r="H2856" s="3">
        <f>G2856*E2856</f>
        <v>6233.76</v>
      </c>
      <c r="I2856">
        <v>1</v>
      </c>
      <c r="J2856" t="s">
        <v>4364</v>
      </c>
    </row>
    <row r="2857" spans="1:10" x14ac:dyDescent="0.55000000000000004">
      <c r="A2857" t="s">
        <v>3598</v>
      </c>
      <c r="B2857" t="s">
        <v>474</v>
      </c>
      <c r="C2857" t="s">
        <v>62</v>
      </c>
      <c r="D2857" t="s">
        <v>9</v>
      </c>
      <c r="E2857" t="s">
        <v>63</v>
      </c>
      <c r="F2857" t="s">
        <v>11</v>
      </c>
      <c r="G2857" s="3">
        <v>1045.5899999999999</v>
      </c>
      <c r="H2857" s="3">
        <f>G2857*E2857</f>
        <v>3136.7699999999995</v>
      </c>
      <c r="I2857">
        <v>1</v>
      </c>
      <c r="J2857" t="s">
        <v>4364</v>
      </c>
    </row>
    <row r="2858" spans="1:10" x14ac:dyDescent="0.55000000000000004">
      <c r="A2858" t="s">
        <v>2800</v>
      </c>
      <c r="B2858" t="s">
        <v>1579</v>
      </c>
      <c r="C2858" t="s">
        <v>37</v>
      </c>
      <c r="D2858" t="s">
        <v>9</v>
      </c>
      <c r="E2858" t="s">
        <v>100</v>
      </c>
      <c r="F2858" t="s">
        <v>23</v>
      </c>
      <c r="G2858" s="3">
        <v>1051.7</v>
      </c>
      <c r="H2858" s="3">
        <f>G2858*E2858</f>
        <v>1051.7</v>
      </c>
      <c r="I2858">
        <v>1</v>
      </c>
      <c r="J2858" t="s">
        <v>4364</v>
      </c>
    </row>
    <row r="2859" spans="1:10" x14ac:dyDescent="0.55000000000000004">
      <c r="A2859" t="s">
        <v>893</v>
      </c>
      <c r="B2859" t="s">
        <v>894</v>
      </c>
      <c r="C2859" t="s">
        <v>48</v>
      </c>
      <c r="D2859" t="s">
        <v>15</v>
      </c>
      <c r="E2859" t="s">
        <v>100</v>
      </c>
      <c r="F2859" t="s">
        <v>11</v>
      </c>
      <c r="G2859" s="3">
        <v>1059.24</v>
      </c>
      <c r="H2859" s="3">
        <f>G2859*E2859</f>
        <v>1059.24</v>
      </c>
      <c r="I2859">
        <v>2</v>
      </c>
      <c r="J2859" t="s">
        <v>4364</v>
      </c>
    </row>
    <row r="2860" spans="1:10" x14ac:dyDescent="0.55000000000000004">
      <c r="A2860" t="s">
        <v>4172</v>
      </c>
      <c r="B2860" t="s">
        <v>4173</v>
      </c>
      <c r="C2860" t="s">
        <v>113</v>
      </c>
      <c r="D2860" t="s">
        <v>52</v>
      </c>
      <c r="E2860" t="s">
        <v>10</v>
      </c>
      <c r="F2860" t="s">
        <v>11</v>
      </c>
      <c r="G2860" s="3">
        <v>1064.8300000000002</v>
      </c>
      <c r="H2860" s="3">
        <f>G2860*E2860</f>
        <v>6388.9800000000014</v>
      </c>
      <c r="I2860">
        <v>1</v>
      </c>
      <c r="J2860" t="s">
        <v>4364</v>
      </c>
    </row>
    <row r="2861" spans="1:10" x14ac:dyDescent="0.55000000000000004">
      <c r="A2861" t="s">
        <v>2453</v>
      </c>
      <c r="B2861" t="s">
        <v>2452</v>
      </c>
      <c r="C2861" t="s">
        <v>75</v>
      </c>
      <c r="D2861" t="s">
        <v>9</v>
      </c>
      <c r="E2861" t="s">
        <v>63</v>
      </c>
      <c r="F2861" t="s">
        <v>23</v>
      </c>
      <c r="G2861" s="3">
        <v>1065.3500000000001</v>
      </c>
      <c r="H2861" s="3">
        <f>G2861*E2861</f>
        <v>3196.05</v>
      </c>
      <c r="I2861">
        <v>1</v>
      </c>
      <c r="J2861" t="s">
        <v>4364</v>
      </c>
    </row>
    <row r="2862" spans="1:10" x14ac:dyDescent="0.55000000000000004">
      <c r="A2862" t="s">
        <v>3400</v>
      </c>
      <c r="B2862" t="s">
        <v>3399</v>
      </c>
      <c r="C2862" t="s">
        <v>48</v>
      </c>
      <c r="D2862" t="s">
        <v>9</v>
      </c>
      <c r="E2862" t="s">
        <v>100</v>
      </c>
      <c r="F2862" t="s">
        <v>391</v>
      </c>
      <c r="G2862" s="3">
        <v>1072.8899999999999</v>
      </c>
      <c r="H2862" s="3">
        <f>G2862*E2862</f>
        <v>1072.8899999999999</v>
      </c>
      <c r="I2862">
        <v>1</v>
      </c>
      <c r="J2862" t="s">
        <v>4364</v>
      </c>
    </row>
    <row r="2863" spans="1:10" x14ac:dyDescent="0.55000000000000004">
      <c r="A2863" t="s">
        <v>2071</v>
      </c>
      <c r="B2863" t="s">
        <v>423</v>
      </c>
      <c r="C2863" t="s">
        <v>85</v>
      </c>
      <c r="D2863" t="s">
        <v>9</v>
      </c>
      <c r="E2863" t="s">
        <v>63</v>
      </c>
      <c r="F2863" t="s">
        <v>23</v>
      </c>
      <c r="G2863" s="3">
        <v>1081.47</v>
      </c>
      <c r="H2863" s="3">
        <f>G2863*E2863</f>
        <v>3244.41</v>
      </c>
      <c r="I2863">
        <v>1</v>
      </c>
      <c r="J2863" t="s">
        <v>4364</v>
      </c>
    </row>
    <row r="2864" spans="1:10" x14ac:dyDescent="0.55000000000000004">
      <c r="A2864" t="s">
        <v>3451</v>
      </c>
      <c r="B2864" t="s">
        <v>3452</v>
      </c>
      <c r="C2864" t="s">
        <v>37</v>
      </c>
      <c r="D2864" t="s">
        <v>9</v>
      </c>
      <c r="E2864" t="s">
        <v>63</v>
      </c>
      <c r="F2864" t="s">
        <v>11</v>
      </c>
      <c r="G2864" s="3">
        <v>1099.28</v>
      </c>
      <c r="H2864" s="3">
        <f>G2864*E2864</f>
        <v>3297.84</v>
      </c>
      <c r="I2864">
        <v>2</v>
      </c>
      <c r="J2864" t="s">
        <v>4364</v>
      </c>
    </row>
    <row r="2865" spans="1:10" x14ac:dyDescent="0.55000000000000004">
      <c r="A2865" t="s">
        <v>2306</v>
      </c>
      <c r="B2865" t="s">
        <v>1999</v>
      </c>
      <c r="C2865" t="s">
        <v>136</v>
      </c>
      <c r="D2865" t="s">
        <v>52</v>
      </c>
      <c r="E2865" t="s">
        <v>100</v>
      </c>
      <c r="F2865" t="s">
        <v>11</v>
      </c>
      <c r="G2865" s="3">
        <v>1104.8700000000001</v>
      </c>
      <c r="H2865" s="3">
        <f>G2865*E2865</f>
        <v>1104.8700000000001</v>
      </c>
      <c r="I2865">
        <v>6</v>
      </c>
      <c r="J2865" t="s">
        <v>4364</v>
      </c>
    </row>
    <row r="2866" spans="1:10" x14ac:dyDescent="0.55000000000000004">
      <c r="A2866" t="s">
        <v>4255</v>
      </c>
      <c r="B2866" t="s">
        <v>1138</v>
      </c>
      <c r="C2866" t="s">
        <v>2142</v>
      </c>
      <c r="D2866" t="s">
        <v>9</v>
      </c>
      <c r="E2866" t="s">
        <v>10</v>
      </c>
      <c r="F2866" t="s">
        <v>11</v>
      </c>
      <c r="G2866" s="3">
        <v>1125.54</v>
      </c>
      <c r="H2866" s="3">
        <f>G2866*E2866</f>
        <v>6753.24</v>
      </c>
      <c r="I2866">
        <v>1</v>
      </c>
      <c r="J2866" t="s">
        <v>4364</v>
      </c>
    </row>
    <row r="2867" spans="1:10" x14ac:dyDescent="0.55000000000000004">
      <c r="A2867" t="s">
        <v>4267</v>
      </c>
      <c r="B2867" t="s">
        <v>4268</v>
      </c>
      <c r="C2867" t="s">
        <v>120</v>
      </c>
      <c r="D2867" t="s">
        <v>9</v>
      </c>
      <c r="E2867" t="s">
        <v>10</v>
      </c>
      <c r="F2867" t="s">
        <v>11</v>
      </c>
      <c r="G2867" s="3">
        <v>1139.8399999999999</v>
      </c>
      <c r="H2867" s="3">
        <f>G2867*E2867</f>
        <v>6839.0399999999991</v>
      </c>
      <c r="I2867">
        <v>1</v>
      </c>
      <c r="J2867" t="s">
        <v>4364</v>
      </c>
    </row>
    <row r="2868" spans="1:10" x14ac:dyDescent="0.55000000000000004">
      <c r="A2868" t="s">
        <v>4310</v>
      </c>
      <c r="B2868" t="s">
        <v>4311</v>
      </c>
      <c r="C2868" t="s">
        <v>2841</v>
      </c>
      <c r="D2868" t="s">
        <v>9</v>
      </c>
      <c r="E2868" t="s">
        <v>16</v>
      </c>
      <c r="F2868" t="s">
        <v>11</v>
      </c>
      <c r="G2868" s="3">
        <v>1152.45</v>
      </c>
      <c r="H2868" s="3">
        <f>G2868*E2868</f>
        <v>13829.400000000001</v>
      </c>
      <c r="I2868">
        <v>1</v>
      </c>
      <c r="J2868" t="s">
        <v>4364</v>
      </c>
    </row>
    <row r="2869" spans="1:10" x14ac:dyDescent="0.55000000000000004">
      <c r="A2869" t="s">
        <v>2255</v>
      </c>
      <c r="B2869" t="s">
        <v>2256</v>
      </c>
      <c r="C2869" t="s">
        <v>113</v>
      </c>
      <c r="D2869" t="s">
        <v>9</v>
      </c>
      <c r="E2869" t="s">
        <v>100</v>
      </c>
      <c r="F2869" t="s">
        <v>23</v>
      </c>
      <c r="G2869" s="3">
        <v>1158.04</v>
      </c>
      <c r="H2869" s="3">
        <f>G2869*E2869</f>
        <v>1158.04</v>
      </c>
      <c r="I2869">
        <v>1</v>
      </c>
      <c r="J2869" t="s">
        <v>4364</v>
      </c>
    </row>
    <row r="2870" spans="1:10" x14ac:dyDescent="0.55000000000000004">
      <c r="A2870" t="s">
        <v>3621</v>
      </c>
      <c r="B2870" t="s">
        <v>2688</v>
      </c>
      <c r="C2870" t="s">
        <v>179</v>
      </c>
      <c r="D2870" t="s">
        <v>52</v>
      </c>
      <c r="E2870" t="s">
        <v>100</v>
      </c>
      <c r="F2870" t="s">
        <v>11</v>
      </c>
      <c r="G2870" s="3">
        <v>1176.24</v>
      </c>
      <c r="H2870" s="3">
        <f>G2870*E2870</f>
        <v>1176.24</v>
      </c>
      <c r="I2870">
        <v>2</v>
      </c>
      <c r="J2870" t="s">
        <v>4364</v>
      </c>
    </row>
    <row r="2871" spans="1:10" x14ac:dyDescent="0.55000000000000004">
      <c r="A2871" t="s">
        <v>3482</v>
      </c>
      <c r="B2871" t="s">
        <v>992</v>
      </c>
      <c r="C2871" t="s">
        <v>75</v>
      </c>
      <c r="D2871" t="s">
        <v>9</v>
      </c>
      <c r="E2871" t="s">
        <v>100</v>
      </c>
      <c r="F2871" t="s">
        <v>11</v>
      </c>
      <c r="G2871" s="3">
        <v>1198.99</v>
      </c>
      <c r="H2871" s="3">
        <f>G2871*E2871</f>
        <v>1198.99</v>
      </c>
      <c r="I2871">
        <v>1</v>
      </c>
      <c r="J2871" t="s">
        <v>4364</v>
      </c>
    </row>
    <row r="2872" spans="1:10" x14ac:dyDescent="0.55000000000000004">
      <c r="A2872" t="s">
        <v>4312</v>
      </c>
      <c r="B2872" t="s">
        <v>4313</v>
      </c>
      <c r="C2872" t="s">
        <v>120</v>
      </c>
      <c r="D2872" t="s">
        <v>9</v>
      </c>
      <c r="E2872" t="s">
        <v>10</v>
      </c>
      <c r="F2872" t="s">
        <v>11</v>
      </c>
      <c r="G2872" s="3">
        <v>1205.6200000000001</v>
      </c>
      <c r="H2872" s="3">
        <f>G2872*E2872</f>
        <v>7233.7200000000012</v>
      </c>
      <c r="I2872">
        <v>1</v>
      </c>
      <c r="J2872" t="s">
        <v>4364</v>
      </c>
    </row>
    <row r="2873" spans="1:10" x14ac:dyDescent="0.55000000000000004">
      <c r="A2873" t="s">
        <v>3726</v>
      </c>
      <c r="B2873" t="s">
        <v>3727</v>
      </c>
      <c r="C2873" t="s">
        <v>29</v>
      </c>
      <c r="D2873" t="s">
        <v>9</v>
      </c>
      <c r="E2873" t="s">
        <v>100</v>
      </c>
      <c r="F2873" t="s">
        <v>11</v>
      </c>
      <c r="G2873" s="3">
        <v>1215.76</v>
      </c>
      <c r="H2873" s="3">
        <f>G2873*E2873</f>
        <v>1215.76</v>
      </c>
      <c r="I2873">
        <v>1</v>
      </c>
      <c r="J2873" t="s">
        <v>4364</v>
      </c>
    </row>
    <row r="2874" spans="1:10" x14ac:dyDescent="0.55000000000000004">
      <c r="A2874" t="s">
        <v>4092</v>
      </c>
      <c r="B2874" t="s">
        <v>4093</v>
      </c>
      <c r="C2874" t="s">
        <v>19</v>
      </c>
      <c r="D2874" t="s">
        <v>9</v>
      </c>
      <c r="E2874" t="s">
        <v>100</v>
      </c>
      <c r="F2874" t="s">
        <v>11</v>
      </c>
      <c r="G2874" s="3">
        <v>1246.18</v>
      </c>
      <c r="H2874" s="3">
        <f>G2874*E2874</f>
        <v>1246.18</v>
      </c>
      <c r="I2874">
        <v>1</v>
      </c>
      <c r="J2874" t="s">
        <v>4364</v>
      </c>
    </row>
    <row r="2875" spans="1:10" x14ac:dyDescent="0.55000000000000004">
      <c r="A2875" t="s">
        <v>3740</v>
      </c>
      <c r="B2875" t="s">
        <v>3741</v>
      </c>
      <c r="C2875" t="s">
        <v>75</v>
      </c>
      <c r="D2875" t="s">
        <v>9</v>
      </c>
      <c r="E2875" t="s">
        <v>100</v>
      </c>
      <c r="F2875" t="s">
        <v>11</v>
      </c>
      <c r="G2875" s="3">
        <v>1253.72</v>
      </c>
      <c r="H2875" s="3">
        <f>G2875*E2875</f>
        <v>1253.72</v>
      </c>
      <c r="I2875">
        <v>1</v>
      </c>
      <c r="J2875" t="s">
        <v>4364</v>
      </c>
    </row>
    <row r="2876" spans="1:10" x14ac:dyDescent="0.55000000000000004">
      <c r="A2876" t="s">
        <v>3768</v>
      </c>
      <c r="B2876" t="s">
        <v>3769</v>
      </c>
      <c r="C2876" t="s">
        <v>19</v>
      </c>
      <c r="D2876" t="s">
        <v>9</v>
      </c>
      <c r="E2876" t="s">
        <v>100</v>
      </c>
      <c r="F2876" t="s">
        <v>11</v>
      </c>
      <c r="G2876" s="3">
        <v>1253.72</v>
      </c>
      <c r="H2876" s="3">
        <f>G2876*E2876</f>
        <v>1253.72</v>
      </c>
      <c r="I2876">
        <v>1</v>
      </c>
      <c r="J2876" t="s">
        <v>4364</v>
      </c>
    </row>
    <row r="2877" spans="1:10" x14ac:dyDescent="0.55000000000000004">
      <c r="A2877" t="s">
        <v>3768</v>
      </c>
      <c r="B2877" t="s">
        <v>3769</v>
      </c>
      <c r="C2877" t="s">
        <v>19</v>
      </c>
      <c r="D2877" t="s">
        <v>9</v>
      </c>
      <c r="E2877" t="s">
        <v>100</v>
      </c>
      <c r="F2877" t="s">
        <v>11</v>
      </c>
      <c r="G2877" s="3">
        <v>1253.72</v>
      </c>
      <c r="H2877" s="3">
        <f>G2877*E2877</f>
        <v>1253.72</v>
      </c>
      <c r="I2877">
        <v>1</v>
      </c>
      <c r="J2877" t="s">
        <v>4364</v>
      </c>
    </row>
    <row r="2878" spans="1:10" x14ac:dyDescent="0.55000000000000004">
      <c r="A2878" t="s">
        <v>1556</v>
      </c>
      <c r="B2878" t="s">
        <v>1557</v>
      </c>
      <c r="C2878" t="s">
        <v>62</v>
      </c>
      <c r="D2878" t="s">
        <v>9</v>
      </c>
      <c r="E2878" t="s">
        <v>63</v>
      </c>
      <c r="F2878" t="s">
        <v>11</v>
      </c>
      <c r="G2878" s="3">
        <v>1265.42</v>
      </c>
      <c r="H2878" s="3">
        <f>G2878*E2878</f>
        <v>3796.26</v>
      </c>
      <c r="I2878">
        <v>1</v>
      </c>
      <c r="J2878" t="s">
        <v>4364</v>
      </c>
    </row>
    <row r="2879" spans="1:10" x14ac:dyDescent="0.55000000000000004">
      <c r="A2879" t="s">
        <v>631</v>
      </c>
      <c r="B2879" t="s">
        <v>632</v>
      </c>
      <c r="C2879" t="s">
        <v>34</v>
      </c>
      <c r="D2879" t="s">
        <v>9</v>
      </c>
      <c r="E2879" t="s">
        <v>100</v>
      </c>
      <c r="F2879" t="s">
        <v>11</v>
      </c>
      <c r="G2879" s="3">
        <v>1291.68</v>
      </c>
      <c r="H2879" s="3">
        <f>G2879*E2879</f>
        <v>1291.68</v>
      </c>
      <c r="I2879">
        <v>1</v>
      </c>
      <c r="J2879" t="s">
        <v>4364</v>
      </c>
    </row>
    <row r="2880" spans="1:10" x14ac:dyDescent="0.55000000000000004">
      <c r="A2880" t="s">
        <v>4168</v>
      </c>
      <c r="B2880" t="s">
        <v>4169</v>
      </c>
      <c r="C2880" t="s">
        <v>19</v>
      </c>
      <c r="D2880" t="s">
        <v>15</v>
      </c>
      <c r="E2880" t="s">
        <v>63</v>
      </c>
      <c r="F2880" t="s">
        <v>23</v>
      </c>
      <c r="G2880" s="3">
        <v>1293.76</v>
      </c>
      <c r="H2880" s="3">
        <f>G2880*E2880</f>
        <v>3881.2799999999997</v>
      </c>
      <c r="I2880">
        <v>1</v>
      </c>
      <c r="J2880" t="s">
        <v>4364</v>
      </c>
    </row>
    <row r="2881" spans="1:10" x14ac:dyDescent="0.55000000000000004">
      <c r="A2881" t="s">
        <v>3359</v>
      </c>
      <c r="B2881" t="s">
        <v>3360</v>
      </c>
      <c r="C2881" t="s">
        <v>75</v>
      </c>
      <c r="D2881" t="s">
        <v>9</v>
      </c>
      <c r="E2881" t="s">
        <v>100</v>
      </c>
      <c r="F2881" t="s">
        <v>11</v>
      </c>
      <c r="G2881" s="3">
        <v>1305.46</v>
      </c>
      <c r="H2881" s="3">
        <f>G2881*E2881</f>
        <v>1305.46</v>
      </c>
      <c r="I2881">
        <v>3</v>
      </c>
      <c r="J2881" t="s">
        <v>4364</v>
      </c>
    </row>
    <row r="2882" spans="1:10" x14ac:dyDescent="0.55000000000000004">
      <c r="A2882" t="s">
        <v>272</v>
      </c>
      <c r="B2882" t="s">
        <v>273</v>
      </c>
      <c r="C2882" t="s">
        <v>37</v>
      </c>
      <c r="D2882" t="s">
        <v>9</v>
      </c>
      <c r="E2882" t="s">
        <v>63</v>
      </c>
      <c r="F2882" t="s">
        <v>11</v>
      </c>
      <c r="G2882" s="3">
        <v>1310.01</v>
      </c>
      <c r="H2882" s="3">
        <f>G2882*E2882</f>
        <v>3930.0299999999997</v>
      </c>
      <c r="I2882">
        <v>1</v>
      </c>
      <c r="J2882" t="s">
        <v>4364</v>
      </c>
    </row>
    <row r="2883" spans="1:10" x14ac:dyDescent="0.55000000000000004">
      <c r="A2883" t="s">
        <v>3916</v>
      </c>
      <c r="B2883" t="s">
        <v>3917</v>
      </c>
      <c r="C2883" t="s">
        <v>19</v>
      </c>
      <c r="D2883" t="s">
        <v>9</v>
      </c>
      <c r="E2883" t="s">
        <v>100</v>
      </c>
      <c r="F2883" t="s">
        <v>391</v>
      </c>
      <c r="G2883" s="3">
        <v>1317.55</v>
      </c>
      <c r="H2883" s="3">
        <f>G2883*E2883</f>
        <v>1317.55</v>
      </c>
      <c r="I2883">
        <v>1</v>
      </c>
      <c r="J2883" t="s">
        <v>4364</v>
      </c>
    </row>
    <row r="2884" spans="1:10" x14ac:dyDescent="0.55000000000000004">
      <c r="A2884" t="s">
        <v>3240</v>
      </c>
      <c r="B2884" t="s">
        <v>3239</v>
      </c>
      <c r="C2884" t="s">
        <v>55</v>
      </c>
      <c r="D2884" t="s">
        <v>9</v>
      </c>
      <c r="E2884" t="s">
        <v>100</v>
      </c>
      <c r="F2884" t="s">
        <v>391</v>
      </c>
      <c r="G2884" s="3">
        <v>1319.1100000000001</v>
      </c>
      <c r="H2884" s="3">
        <f>G2884*E2884</f>
        <v>1319.1100000000001</v>
      </c>
      <c r="I2884">
        <v>1</v>
      </c>
      <c r="J2884" t="s">
        <v>4364</v>
      </c>
    </row>
    <row r="2885" spans="1:10" x14ac:dyDescent="0.55000000000000004">
      <c r="A2885" t="s">
        <v>824</v>
      </c>
      <c r="B2885" t="s">
        <v>412</v>
      </c>
      <c r="C2885" t="s">
        <v>8</v>
      </c>
      <c r="D2885" t="s">
        <v>9</v>
      </c>
      <c r="E2885" t="s">
        <v>10</v>
      </c>
      <c r="F2885" t="s">
        <v>11</v>
      </c>
      <c r="G2885" s="3">
        <v>1363.44</v>
      </c>
      <c r="H2885" s="3">
        <f>G2885*E2885</f>
        <v>8180.64</v>
      </c>
      <c r="I2885">
        <v>1</v>
      </c>
      <c r="J2885" t="s">
        <v>4364</v>
      </c>
    </row>
    <row r="2886" spans="1:10" x14ac:dyDescent="0.55000000000000004">
      <c r="A2886" t="s">
        <v>1004</v>
      </c>
      <c r="B2886" t="s">
        <v>1005</v>
      </c>
      <c r="C2886" t="s">
        <v>85</v>
      </c>
      <c r="D2886" t="s">
        <v>15</v>
      </c>
      <c r="E2886" t="s">
        <v>100</v>
      </c>
      <c r="F2886" t="s">
        <v>391</v>
      </c>
      <c r="G2886" s="3">
        <v>1367.73</v>
      </c>
      <c r="H2886" s="3">
        <f>G2886*E2886</f>
        <v>1367.73</v>
      </c>
      <c r="I2886">
        <v>1</v>
      </c>
      <c r="J2886" t="s">
        <v>4364</v>
      </c>
    </row>
    <row r="2887" spans="1:10" x14ac:dyDescent="0.55000000000000004">
      <c r="A2887" t="s">
        <v>4243</v>
      </c>
      <c r="B2887" t="s">
        <v>4118</v>
      </c>
      <c r="C2887" t="s">
        <v>556</v>
      </c>
      <c r="D2887" t="s">
        <v>15</v>
      </c>
      <c r="E2887" t="s">
        <v>10</v>
      </c>
      <c r="F2887" t="s">
        <v>23</v>
      </c>
      <c r="G2887" s="3">
        <v>1393.08</v>
      </c>
      <c r="H2887" s="3">
        <f>G2887*E2887</f>
        <v>8358.48</v>
      </c>
      <c r="I2887">
        <v>1</v>
      </c>
      <c r="J2887" t="s">
        <v>4364</v>
      </c>
    </row>
    <row r="2888" spans="1:10" x14ac:dyDescent="0.55000000000000004">
      <c r="A2888" t="s">
        <v>3320</v>
      </c>
      <c r="B2888" t="s">
        <v>2354</v>
      </c>
      <c r="C2888" t="s">
        <v>2142</v>
      </c>
      <c r="D2888" t="s">
        <v>9</v>
      </c>
      <c r="E2888" t="s">
        <v>63</v>
      </c>
      <c r="F2888" t="s">
        <v>23</v>
      </c>
      <c r="G2888" s="3">
        <v>1398.67</v>
      </c>
      <c r="H2888" s="3">
        <f>G2888*E2888</f>
        <v>4196.01</v>
      </c>
      <c r="I2888">
        <v>1</v>
      </c>
      <c r="J2888" t="s">
        <v>4364</v>
      </c>
    </row>
    <row r="2889" spans="1:10" x14ac:dyDescent="0.55000000000000004">
      <c r="A2889" t="s">
        <v>829</v>
      </c>
      <c r="B2889" t="s">
        <v>830</v>
      </c>
      <c r="C2889" t="s">
        <v>34</v>
      </c>
      <c r="D2889" t="s">
        <v>9</v>
      </c>
      <c r="E2889" t="s">
        <v>100</v>
      </c>
      <c r="F2889" t="s">
        <v>391</v>
      </c>
      <c r="G2889" s="3">
        <v>1439.1000000000001</v>
      </c>
      <c r="H2889" s="3">
        <f>G2889*E2889</f>
        <v>1439.1000000000001</v>
      </c>
      <c r="I2889">
        <v>1</v>
      </c>
      <c r="J2889" t="s">
        <v>4364</v>
      </c>
    </row>
    <row r="2890" spans="1:10" x14ac:dyDescent="0.55000000000000004">
      <c r="A2890" t="s">
        <v>1147</v>
      </c>
      <c r="B2890" t="s">
        <v>1148</v>
      </c>
      <c r="C2890" t="s">
        <v>1149</v>
      </c>
      <c r="D2890" t="s">
        <v>9</v>
      </c>
      <c r="E2890" t="s">
        <v>16</v>
      </c>
      <c r="F2890" t="s">
        <v>11</v>
      </c>
      <c r="G2890" s="3">
        <v>1441.05</v>
      </c>
      <c r="H2890" s="3">
        <f>G2890*E2890</f>
        <v>17292.599999999999</v>
      </c>
      <c r="I2890">
        <v>1</v>
      </c>
      <c r="J2890" t="s">
        <v>4364</v>
      </c>
    </row>
    <row r="2891" spans="1:10" x14ac:dyDescent="0.55000000000000004">
      <c r="A2891" t="s">
        <v>2642</v>
      </c>
      <c r="B2891" t="s">
        <v>2643</v>
      </c>
      <c r="C2891" t="s">
        <v>55</v>
      </c>
      <c r="D2891" t="s">
        <v>9</v>
      </c>
      <c r="E2891" t="s">
        <v>63</v>
      </c>
      <c r="F2891" t="s">
        <v>11</v>
      </c>
      <c r="G2891" s="3">
        <v>1464.9700000000003</v>
      </c>
      <c r="H2891" s="3">
        <f>G2891*E2891</f>
        <v>4394.9100000000008</v>
      </c>
      <c r="I2891">
        <v>1</v>
      </c>
      <c r="J2891" t="s">
        <v>4364</v>
      </c>
    </row>
    <row r="2892" spans="1:10" x14ac:dyDescent="0.55000000000000004">
      <c r="A2892" t="s">
        <v>1955</v>
      </c>
      <c r="B2892" t="s">
        <v>1956</v>
      </c>
      <c r="C2892" t="s">
        <v>1149</v>
      </c>
      <c r="D2892" t="s">
        <v>9</v>
      </c>
      <c r="E2892" t="s">
        <v>16</v>
      </c>
      <c r="F2892" t="s">
        <v>11</v>
      </c>
      <c r="G2892" s="3">
        <v>1482.5200000000002</v>
      </c>
      <c r="H2892" s="3">
        <f>G2892*E2892</f>
        <v>17790.240000000002</v>
      </c>
      <c r="I2892">
        <v>2</v>
      </c>
      <c r="J2892" t="s">
        <v>4364</v>
      </c>
    </row>
    <row r="2893" spans="1:10" x14ac:dyDescent="0.55000000000000004">
      <c r="A2893" t="s">
        <v>2693</v>
      </c>
      <c r="B2893" t="s">
        <v>273</v>
      </c>
      <c r="C2893" t="s">
        <v>19</v>
      </c>
      <c r="D2893" t="s">
        <v>9</v>
      </c>
      <c r="E2893" t="s">
        <v>63</v>
      </c>
      <c r="F2893" t="s">
        <v>11</v>
      </c>
      <c r="G2893" s="3">
        <v>1517.1000000000001</v>
      </c>
      <c r="H2893" s="3">
        <f>G2893*E2893</f>
        <v>4551.3</v>
      </c>
      <c r="I2893">
        <v>1</v>
      </c>
      <c r="J2893" t="s">
        <v>4364</v>
      </c>
    </row>
    <row r="2894" spans="1:10" x14ac:dyDescent="0.55000000000000004">
      <c r="A2894" t="s">
        <v>3993</v>
      </c>
      <c r="B2894" t="s">
        <v>3994</v>
      </c>
      <c r="C2894" t="s">
        <v>62</v>
      </c>
      <c r="D2894" t="s">
        <v>9</v>
      </c>
      <c r="E2894" t="s">
        <v>63</v>
      </c>
      <c r="F2894" t="s">
        <v>11</v>
      </c>
      <c r="G2894" s="3">
        <v>1519.7</v>
      </c>
      <c r="H2894" s="3">
        <f>G2894*E2894</f>
        <v>4559.1000000000004</v>
      </c>
      <c r="I2894">
        <v>1</v>
      </c>
      <c r="J2894" t="s">
        <v>4364</v>
      </c>
    </row>
    <row r="2895" spans="1:10" x14ac:dyDescent="0.55000000000000004">
      <c r="A2895" t="s">
        <v>4293</v>
      </c>
      <c r="B2895" t="s">
        <v>176</v>
      </c>
      <c r="C2895" t="s">
        <v>29</v>
      </c>
      <c r="D2895" t="s">
        <v>9</v>
      </c>
      <c r="E2895" t="s">
        <v>63</v>
      </c>
      <c r="F2895" t="s">
        <v>11</v>
      </c>
      <c r="G2895" s="3">
        <v>1519.7</v>
      </c>
      <c r="H2895" s="3">
        <f>G2895*E2895</f>
        <v>4559.1000000000004</v>
      </c>
      <c r="I2895">
        <v>1</v>
      </c>
      <c r="J2895" t="s">
        <v>4364</v>
      </c>
    </row>
    <row r="2896" spans="1:10" x14ac:dyDescent="0.55000000000000004">
      <c r="A2896" t="s">
        <v>3417</v>
      </c>
      <c r="B2896" t="s">
        <v>894</v>
      </c>
      <c r="C2896" t="s">
        <v>120</v>
      </c>
      <c r="D2896" t="s">
        <v>15</v>
      </c>
      <c r="E2896" t="s">
        <v>100</v>
      </c>
      <c r="F2896" t="s">
        <v>23</v>
      </c>
      <c r="G2896" s="3">
        <v>1545.5700000000002</v>
      </c>
      <c r="H2896" s="3">
        <f>G2896*E2896</f>
        <v>1545.5700000000002</v>
      </c>
      <c r="I2896">
        <v>3</v>
      </c>
      <c r="J2896" t="s">
        <v>4364</v>
      </c>
    </row>
    <row r="2897" spans="1:10" x14ac:dyDescent="0.55000000000000004">
      <c r="A2897" t="s">
        <v>4274</v>
      </c>
      <c r="B2897" t="s">
        <v>4275</v>
      </c>
      <c r="C2897" t="s">
        <v>179</v>
      </c>
      <c r="D2897" t="s">
        <v>9</v>
      </c>
      <c r="E2897" t="s">
        <v>10</v>
      </c>
      <c r="F2897" t="s">
        <v>11</v>
      </c>
      <c r="G2897" s="3">
        <v>1583.0100000000002</v>
      </c>
      <c r="H2897" s="3">
        <f>G2897*E2897</f>
        <v>9498.0600000000013</v>
      </c>
      <c r="I2897">
        <v>1</v>
      </c>
      <c r="J2897" t="s">
        <v>4364</v>
      </c>
    </row>
    <row r="2898" spans="1:10" x14ac:dyDescent="0.55000000000000004">
      <c r="A2898" t="s">
        <v>4318</v>
      </c>
      <c r="B2898" t="s">
        <v>4319</v>
      </c>
      <c r="C2898" t="s">
        <v>68</v>
      </c>
      <c r="D2898" t="s">
        <v>9</v>
      </c>
      <c r="E2898" t="s">
        <v>16</v>
      </c>
      <c r="F2898" t="s">
        <v>11</v>
      </c>
      <c r="G2898" s="3">
        <v>1583.0100000000002</v>
      </c>
      <c r="H2898" s="3">
        <f>G2898*E2898</f>
        <v>18996.120000000003</v>
      </c>
      <c r="I2898">
        <v>1</v>
      </c>
      <c r="J2898" t="s">
        <v>4364</v>
      </c>
    </row>
    <row r="2899" spans="1:10" x14ac:dyDescent="0.55000000000000004">
      <c r="A2899" t="s">
        <v>4318</v>
      </c>
      <c r="B2899" t="s">
        <v>4319</v>
      </c>
      <c r="C2899" t="s">
        <v>68</v>
      </c>
      <c r="D2899" t="s">
        <v>9</v>
      </c>
      <c r="E2899" t="s">
        <v>16</v>
      </c>
      <c r="F2899" t="s">
        <v>11</v>
      </c>
      <c r="G2899" s="3">
        <v>1583.0100000000002</v>
      </c>
      <c r="H2899" s="3">
        <f>G2899*E2899</f>
        <v>18996.120000000003</v>
      </c>
      <c r="I2899">
        <v>1</v>
      </c>
      <c r="J2899" t="s">
        <v>4364</v>
      </c>
    </row>
    <row r="2900" spans="1:10" x14ac:dyDescent="0.55000000000000004">
      <c r="A2900" t="s">
        <v>3976</v>
      </c>
      <c r="B2900" t="s">
        <v>3977</v>
      </c>
      <c r="C2900" t="s">
        <v>62</v>
      </c>
      <c r="D2900" t="s">
        <v>9</v>
      </c>
      <c r="E2900" t="s">
        <v>100</v>
      </c>
      <c r="F2900" t="s">
        <v>11</v>
      </c>
      <c r="G2900" s="3">
        <v>1595.75</v>
      </c>
      <c r="H2900" s="3">
        <f>G2900*E2900</f>
        <v>1595.75</v>
      </c>
      <c r="I2900">
        <v>1</v>
      </c>
      <c r="J2900" t="s">
        <v>4364</v>
      </c>
    </row>
    <row r="2901" spans="1:10" x14ac:dyDescent="0.55000000000000004">
      <c r="A2901" t="s">
        <v>3245</v>
      </c>
      <c r="B2901" t="s">
        <v>3242</v>
      </c>
      <c r="C2901" t="s">
        <v>55</v>
      </c>
      <c r="D2901" t="s">
        <v>9</v>
      </c>
      <c r="E2901" t="s">
        <v>63</v>
      </c>
      <c r="F2901" t="s">
        <v>23</v>
      </c>
      <c r="G2901" s="3">
        <v>1598.2200000000003</v>
      </c>
      <c r="H2901" s="3">
        <f>G2901*E2901</f>
        <v>4794.6600000000008</v>
      </c>
      <c r="I2901">
        <v>3</v>
      </c>
      <c r="J2901" t="s">
        <v>4364</v>
      </c>
    </row>
    <row r="2902" spans="1:10" x14ac:dyDescent="0.55000000000000004">
      <c r="A2902" t="s">
        <v>2799</v>
      </c>
      <c r="B2902" t="s">
        <v>1779</v>
      </c>
      <c r="C2902" t="s">
        <v>37</v>
      </c>
      <c r="D2902" t="s">
        <v>9</v>
      </c>
      <c r="E2902" t="s">
        <v>100</v>
      </c>
      <c r="F2902" t="s">
        <v>391</v>
      </c>
      <c r="G2902" s="3">
        <v>1598.74</v>
      </c>
      <c r="H2902" s="3">
        <f>G2902*E2902</f>
        <v>1598.74</v>
      </c>
      <c r="I2902">
        <v>1</v>
      </c>
      <c r="J2902" t="s">
        <v>4364</v>
      </c>
    </row>
    <row r="2903" spans="1:10" x14ac:dyDescent="0.55000000000000004">
      <c r="A2903" t="s">
        <v>3337</v>
      </c>
      <c r="B2903" t="s">
        <v>3338</v>
      </c>
      <c r="C2903" t="s">
        <v>34</v>
      </c>
      <c r="D2903" t="s">
        <v>9</v>
      </c>
      <c r="E2903" t="s">
        <v>16</v>
      </c>
      <c r="F2903" t="s">
        <v>11</v>
      </c>
      <c r="G2903" s="3">
        <v>1626.04</v>
      </c>
      <c r="H2903" s="3">
        <f>G2903*E2903</f>
        <v>19512.48</v>
      </c>
      <c r="I2903">
        <v>1</v>
      </c>
      <c r="J2903" t="s">
        <v>4364</v>
      </c>
    </row>
    <row r="2904" spans="1:10" x14ac:dyDescent="0.55000000000000004">
      <c r="A2904" t="s">
        <v>814</v>
      </c>
      <c r="B2904" t="s">
        <v>815</v>
      </c>
      <c r="C2904" t="s">
        <v>85</v>
      </c>
      <c r="D2904" t="s">
        <v>52</v>
      </c>
      <c r="E2904" t="s">
        <v>10</v>
      </c>
      <c r="F2904" t="s">
        <v>11</v>
      </c>
      <c r="G2904" s="3">
        <v>1631.6299999999999</v>
      </c>
      <c r="H2904" s="3">
        <f>G2904*E2904</f>
        <v>9789.7799999999988</v>
      </c>
      <c r="I2904">
        <v>1</v>
      </c>
      <c r="J2904" t="s">
        <v>4364</v>
      </c>
    </row>
    <row r="2905" spans="1:10" x14ac:dyDescent="0.55000000000000004">
      <c r="A2905" t="s">
        <v>424</v>
      </c>
      <c r="B2905" t="s">
        <v>425</v>
      </c>
      <c r="C2905" t="s">
        <v>75</v>
      </c>
      <c r="D2905" t="s">
        <v>9</v>
      </c>
      <c r="E2905" t="s">
        <v>100</v>
      </c>
      <c r="F2905" t="s">
        <v>11</v>
      </c>
      <c r="G2905" s="3">
        <v>1638.2600000000002</v>
      </c>
      <c r="H2905" s="3">
        <f>G2905*E2905</f>
        <v>1638.2600000000002</v>
      </c>
      <c r="I2905">
        <v>1</v>
      </c>
      <c r="J2905" t="s">
        <v>4364</v>
      </c>
    </row>
    <row r="2906" spans="1:10" x14ac:dyDescent="0.55000000000000004">
      <c r="A2906" t="s">
        <v>356</v>
      </c>
      <c r="B2906" t="s">
        <v>357</v>
      </c>
      <c r="C2906" t="s">
        <v>8</v>
      </c>
      <c r="D2906" t="s">
        <v>20</v>
      </c>
      <c r="E2906" t="s">
        <v>100</v>
      </c>
      <c r="F2906" t="s">
        <v>23</v>
      </c>
      <c r="G2906" s="3">
        <v>1709.6299999999999</v>
      </c>
      <c r="H2906" s="3">
        <f>G2906*E2906</f>
        <v>1709.6299999999999</v>
      </c>
      <c r="I2906">
        <v>1</v>
      </c>
      <c r="J2906" t="s">
        <v>4364</v>
      </c>
    </row>
    <row r="2907" spans="1:10" x14ac:dyDescent="0.55000000000000004">
      <c r="A2907" t="s">
        <v>991</v>
      </c>
      <c r="B2907" t="s">
        <v>992</v>
      </c>
      <c r="C2907" t="s">
        <v>184</v>
      </c>
      <c r="D2907" t="s">
        <v>9</v>
      </c>
      <c r="E2907" t="s">
        <v>16</v>
      </c>
      <c r="F2907" t="s">
        <v>11</v>
      </c>
      <c r="G2907" s="3">
        <v>1715.48</v>
      </c>
      <c r="H2907" s="3">
        <f>G2907*E2907</f>
        <v>20585.760000000002</v>
      </c>
      <c r="I2907">
        <v>2</v>
      </c>
      <c r="J2907" t="s">
        <v>4364</v>
      </c>
    </row>
    <row r="2908" spans="1:10" x14ac:dyDescent="0.55000000000000004">
      <c r="A2908" t="s">
        <v>3680</v>
      </c>
      <c r="B2908" t="s">
        <v>3681</v>
      </c>
      <c r="C2908" t="s">
        <v>14</v>
      </c>
      <c r="D2908" t="s">
        <v>9</v>
      </c>
      <c r="E2908" t="s">
        <v>10</v>
      </c>
      <c r="F2908" t="s">
        <v>11</v>
      </c>
      <c r="G2908" s="3">
        <v>1731.4700000000003</v>
      </c>
      <c r="H2908" s="3">
        <f>G2908*E2908</f>
        <v>10388.820000000002</v>
      </c>
      <c r="I2908">
        <v>1</v>
      </c>
      <c r="J2908" t="s">
        <v>4364</v>
      </c>
    </row>
    <row r="2909" spans="1:10" x14ac:dyDescent="0.55000000000000004">
      <c r="A2909" t="s">
        <v>3779</v>
      </c>
      <c r="B2909" t="s">
        <v>3681</v>
      </c>
      <c r="C2909" t="s">
        <v>37</v>
      </c>
      <c r="D2909" t="s">
        <v>9</v>
      </c>
      <c r="E2909" t="s">
        <v>63</v>
      </c>
      <c r="F2909" t="s">
        <v>11</v>
      </c>
      <c r="G2909" s="3">
        <v>1731.4700000000003</v>
      </c>
      <c r="H2909" s="3">
        <f>G2909*E2909</f>
        <v>5194.4100000000008</v>
      </c>
      <c r="I2909">
        <v>1</v>
      </c>
      <c r="J2909" t="s">
        <v>4364</v>
      </c>
    </row>
    <row r="2910" spans="1:10" x14ac:dyDescent="0.55000000000000004">
      <c r="A2910" t="s">
        <v>3377</v>
      </c>
      <c r="B2910" t="s">
        <v>3378</v>
      </c>
      <c r="C2910" t="s">
        <v>75</v>
      </c>
      <c r="D2910" t="s">
        <v>9</v>
      </c>
      <c r="E2910" t="s">
        <v>10</v>
      </c>
      <c r="F2910" t="s">
        <v>11</v>
      </c>
      <c r="G2910" s="3">
        <v>1772.94</v>
      </c>
      <c r="H2910" s="3">
        <f>G2910*E2910</f>
        <v>10637.64</v>
      </c>
      <c r="I2910">
        <v>1</v>
      </c>
      <c r="J2910" t="s">
        <v>4364</v>
      </c>
    </row>
    <row r="2911" spans="1:10" x14ac:dyDescent="0.55000000000000004">
      <c r="A2911" t="s">
        <v>4111</v>
      </c>
      <c r="B2911" t="s">
        <v>3769</v>
      </c>
      <c r="C2911" t="s">
        <v>14</v>
      </c>
      <c r="D2911" t="s">
        <v>9</v>
      </c>
      <c r="E2911" t="s">
        <v>63</v>
      </c>
      <c r="F2911" t="s">
        <v>11</v>
      </c>
      <c r="G2911" s="3">
        <v>1772.94</v>
      </c>
      <c r="H2911" s="3">
        <f>G2911*E2911</f>
        <v>5318.82</v>
      </c>
      <c r="I2911">
        <v>1</v>
      </c>
      <c r="J2911" t="s">
        <v>4364</v>
      </c>
    </row>
    <row r="2912" spans="1:10" x14ac:dyDescent="0.55000000000000004">
      <c r="A2912" t="s">
        <v>4212</v>
      </c>
      <c r="B2912" t="s">
        <v>4213</v>
      </c>
      <c r="C2912" t="s">
        <v>37</v>
      </c>
      <c r="D2912" t="s">
        <v>9</v>
      </c>
      <c r="E2912" t="s">
        <v>63</v>
      </c>
      <c r="F2912" t="s">
        <v>11</v>
      </c>
      <c r="G2912" s="3">
        <v>1772.94</v>
      </c>
      <c r="H2912" s="3">
        <f>G2912*E2912</f>
        <v>5318.82</v>
      </c>
      <c r="I2912">
        <v>1</v>
      </c>
      <c r="J2912" t="s">
        <v>4364</v>
      </c>
    </row>
    <row r="2913" spans="1:10" x14ac:dyDescent="0.55000000000000004">
      <c r="A2913" t="s">
        <v>324</v>
      </c>
      <c r="B2913" t="s">
        <v>325</v>
      </c>
      <c r="C2913" t="s">
        <v>29</v>
      </c>
      <c r="D2913" t="s">
        <v>9</v>
      </c>
      <c r="E2913" t="s">
        <v>100</v>
      </c>
      <c r="F2913" t="s">
        <v>23</v>
      </c>
      <c r="G2913" s="3">
        <v>1899.69</v>
      </c>
      <c r="H2913" s="3">
        <f>G2913*E2913</f>
        <v>1899.69</v>
      </c>
      <c r="I2913">
        <v>2</v>
      </c>
      <c r="J2913" t="s">
        <v>4364</v>
      </c>
    </row>
    <row r="2914" spans="1:10" x14ac:dyDescent="0.55000000000000004">
      <c r="A2914" t="s">
        <v>2807</v>
      </c>
      <c r="B2914" t="s">
        <v>2808</v>
      </c>
      <c r="C2914" t="s">
        <v>164</v>
      </c>
      <c r="D2914" t="s">
        <v>9</v>
      </c>
      <c r="E2914" t="s">
        <v>10</v>
      </c>
      <c r="F2914" t="s">
        <v>11</v>
      </c>
      <c r="G2914" s="3">
        <v>1899.69</v>
      </c>
      <c r="H2914" s="3">
        <f>G2914*E2914</f>
        <v>11398.14</v>
      </c>
      <c r="I2914">
        <v>1</v>
      </c>
      <c r="J2914" t="s">
        <v>4364</v>
      </c>
    </row>
    <row r="2915" spans="1:10" x14ac:dyDescent="0.55000000000000004">
      <c r="A2915" t="s">
        <v>4252</v>
      </c>
      <c r="B2915" t="s">
        <v>4253</v>
      </c>
      <c r="C2915" t="s">
        <v>4254</v>
      </c>
      <c r="D2915" t="s">
        <v>52</v>
      </c>
      <c r="E2915" t="s">
        <v>100</v>
      </c>
      <c r="F2915" t="s">
        <v>11</v>
      </c>
      <c r="G2915" s="3">
        <v>1899.69</v>
      </c>
      <c r="H2915" s="3">
        <f>G2915*E2915</f>
        <v>1899.69</v>
      </c>
      <c r="I2915">
        <v>1</v>
      </c>
      <c r="J2915" t="s">
        <v>4364</v>
      </c>
    </row>
    <row r="2916" spans="1:10" x14ac:dyDescent="0.55000000000000004">
      <c r="A2916" t="s">
        <v>4316</v>
      </c>
      <c r="B2916" t="s">
        <v>4317</v>
      </c>
      <c r="C2916" t="s">
        <v>26</v>
      </c>
      <c r="D2916" t="s">
        <v>9</v>
      </c>
      <c r="E2916" t="s">
        <v>100</v>
      </c>
      <c r="F2916" t="s">
        <v>11</v>
      </c>
      <c r="G2916" s="3">
        <v>1914.7700000000002</v>
      </c>
      <c r="H2916" s="3">
        <f>G2916*E2916</f>
        <v>1914.7700000000002</v>
      </c>
      <c r="I2916">
        <v>1</v>
      </c>
      <c r="J2916" t="s">
        <v>4364</v>
      </c>
    </row>
    <row r="2917" spans="1:10" x14ac:dyDescent="0.55000000000000004">
      <c r="A2917" t="s">
        <v>1943</v>
      </c>
      <c r="B2917" t="s">
        <v>1944</v>
      </c>
      <c r="C2917" t="s">
        <v>8</v>
      </c>
      <c r="D2917" t="s">
        <v>15</v>
      </c>
      <c r="E2917" t="s">
        <v>100</v>
      </c>
      <c r="F2917" t="s">
        <v>11</v>
      </c>
      <c r="G2917" s="3">
        <v>1934.53</v>
      </c>
      <c r="H2917" s="3">
        <f>G2917*E2917</f>
        <v>1934.53</v>
      </c>
      <c r="I2917">
        <v>3</v>
      </c>
      <c r="J2917" t="s">
        <v>4364</v>
      </c>
    </row>
    <row r="2918" spans="1:10" x14ac:dyDescent="0.55000000000000004">
      <c r="A2918" t="s">
        <v>2258</v>
      </c>
      <c r="B2918" t="s">
        <v>2259</v>
      </c>
      <c r="C2918" t="s">
        <v>48</v>
      </c>
      <c r="D2918" t="s">
        <v>9</v>
      </c>
      <c r="E2918" t="s">
        <v>63</v>
      </c>
      <c r="F2918" t="s">
        <v>23</v>
      </c>
      <c r="G2918" s="3">
        <v>1997.84</v>
      </c>
      <c r="H2918" s="3">
        <f>G2918*E2918</f>
        <v>5993.5199999999995</v>
      </c>
      <c r="I2918">
        <v>1</v>
      </c>
      <c r="J2918" t="s">
        <v>4364</v>
      </c>
    </row>
    <row r="2919" spans="1:10" x14ac:dyDescent="0.55000000000000004">
      <c r="A2919" t="s">
        <v>2359</v>
      </c>
      <c r="B2919" t="s">
        <v>2360</v>
      </c>
      <c r="C2919" t="s">
        <v>136</v>
      </c>
      <c r="D2919" t="s">
        <v>52</v>
      </c>
      <c r="E2919" t="s">
        <v>100</v>
      </c>
      <c r="F2919" t="s">
        <v>11</v>
      </c>
      <c r="G2919" s="3">
        <v>2063.75</v>
      </c>
      <c r="H2919" s="3">
        <f>G2919*E2919</f>
        <v>2063.75</v>
      </c>
      <c r="I2919">
        <v>3</v>
      </c>
      <c r="J2919" t="s">
        <v>4364</v>
      </c>
    </row>
    <row r="2920" spans="1:10" x14ac:dyDescent="0.55000000000000004">
      <c r="A2920" t="s">
        <v>1048</v>
      </c>
      <c r="B2920" t="s">
        <v>1049</v>
      </c>
      <c r="C2920" t="s">
        <v>120</v>
      </c>
      <c r="D2920" t="s">
        <v>52</v>
      </c>
      <c r="E2920" t="s">
        <v>63</v>
      </c>
      <c r="F2920" t="s">
        <v>23</v>
      </c>
      <c r="G2920" s="3">
        <v>2102.23</v>
      </c>
      <c r="H2920" s="3">
        <f>G2920*E2920</f>
        <v>6306.6900000000005</v>
      </c>
      <c r="I2920">
        <v>1</v>
      </c>
      <c r="J2920" t="s">
        <v>4364</v>
      </c>
    </row>
    <row r="2921" spans="1:10" x14ac:dyDescent="0.55000000000000004">
      <c r="A2921" t="s">
        <v>1998</v>
      </c>
      <c r="B2921" t="s">
        <v>1999</v>
      </c>
      <c r="C2921" t="s">
        <v>136</v>
      </c>
      <c r="D2921" t="s">
        <v>52</v>
      </c>
      <c r="E2921" t="s">
        <v>100</v>
      </c>
      <c r="F2921" t="s">
        <v>23</v>
      </c>
      <c r="G2921" s="3">
        <v>2130.5700000000002</v>
      </c>
      <c r="H2921" s="3">
        <f>G2921*E2921</f>
        <v>2130.5700000000002</v>
      </c>
      <c r="I2921">
        <v>1</v>
      </c>
      <c r="J2921" t="s">
        <v>4364</v>
      </c>
    </row>
    <row r="2922" spans="1:10" x14ac:dyDescent="0.55000000000000004">
      <c r="A2922" t="s">
        <v>4238</v>
      </c>
      <c r="B2922" t="s">
        <v>4118</v>
      </c>
      <c r="C2922" t="s">
        <v>2841</v>
      </c>
      <c r="D2922" t="s">
        <v>15</v>
      </c>
      <c r="E2922" t="s">
        <v>4179</v>
      </c>
      <c r="F2922" t="s">
        <v>23</v>
      </c>
      <c r="G2922" s="3">
        <v>2254.33</v>
      </c>
      <c r="H2922" s="3">
        <f>G2922*E2922</f>
        <v>11271.65</v>
      </c>
      <c r="I2922">
        <v>1</v>
      </c>
      <c r="J2922" t="s">
        <v>4364</v>
      </c>
    </row>
    <row r="2923" spans="1:10" x14ac:dyDescent="0.55000000000000004">
      <c r="A2923" t="s">
        <v>4306</v>
      </c>
      <c r="B2923" t="s">
        <v>4307</v>
      </c>
      <c r="C2923" t="s">
        <v>26</v>
      </c>
      <c r="D2923" t="s">
        <v>9</v>
      </c>
      <c r="E2923" t="s">
        <v>63</v>
      </c>
      <c r="F2923" t="s">
        <v>23</v>
      </c>
      <c r="G2923" s="3">
        <v>2307.3700000000003</v>
      </c>
      <c r="H2923" s="3">
        <f>G2923*E2923</f>
        <v>6922.1100000000006</v>
      </c>
      <c r="I2923">
        <v>1</v>
      </c>
      <c r="J2923" t="s">
        <v>4364</v>
      </c>
    </row>
    <row r="2924" spans="1:10" x14ac:dyDescent="0.55000000000000004">
      <c r="A2924" t="s">
        <v>1902</v>
      </c>
      <c r="B2924" t="s">
        <v>1903</v>
      </c>
      <c r="C2924" t="s">
        <v>14</v>
      </c>
      <c r="D2924" t="s">
        <v>9</v>
      </c>
      <c r="E2924" t="s">
        <v>100</v>
      </c>
      <c r="F2924" t="s">
        <v>391</v>
      </c>
      <c r="G2924" s="3">
        <v>2357.0299999999997</v>
      </c>
      <c r="H2924" s="3">
        <f>G2924*E2924</f>
        <v>2357.0299999999997</v>
      </c>
      <c r="I2924">
        <v>2</v>
      </c>
      <c r="J2924" t="s">
        <v>4364</v>
      </c>
    </row>
    <row r="2925" spans="1:10" x14ac:dyDescent="0.55000000000000004">
      <c r="A2925" t="s">
        <v>2219</v>
      </c>
      <c r="B2925" t="s">
        <v>204</v>
      </c>
      <c r="C2925" t="s">
        <v>62</v>
      </c>
      <c r="D2925" t="s">
        <v>9</v>
      </c>
      <c r="E2925" t="s">
        <v>100</v>
      </c>
      <c r="F2925" t="s">
        <v>11</v>
      </c>
      <c r="G2925" s="3">
        <v>2398.11</v>
      </c>
      <c r="H2925" s="3">
        <f>G2925*E2925</f>
        <v>2398.11</v>
      </c>
      <c r="I2925">
        <v>1</v>
      </c>
      <c r="J2925" t="s">
        <v>4364</v>
      </c>
    </row>
    <row r="2926" spans="1:10" x14ac:dyDescent="0.55000000000000004">
      <c r="A2926" t="s">
        <v>3235</v>
      </c>
      <c r="B2926" t="s">
        <v>133</v>
      </c>
      <c r="C2926" t="s">
        <v>62</v>
      </c>
      <c r="D2926" t="s">
        <v>15</v>
      </c>
      <c r="E2926" t="s">
        <v>63</v>
      </c>
      <c r="F2926" t="s">
        <v>11</v>
      </c>
      <c r="G2926" s="3">
        <v>2406.17</v>
      </c>
      <c r="H2926" s="3">
        <f>G2926*E2926</f>
        <v>7218.51</v>
      </c>
      <c r="I2926">
        <v>1</v>
      </c>
      <c r="J2926" t="s">
        <v>4364</v>
      </c>
    </row>
    <row r="2927" spans="1:10" x14ac:dyDescent="0.55000000000000004">
      <c r="A2927" t="s">
        <v>165</v>
      </c>
      <c r="B2927" t="s">
        <v>166</v>
      </c>
      <c r="C2927" t="s">
        <v>68</v>
      </c>
      <c r="D2927" t="s">
        <v>9</v>
      </c>
      <c r="E2927" t="s">
        <v>10</v>
      </c>
      <c r="F2927" t="s">
        <v>11</v>
      </c>
      <c r="G2927" s="3">
        <v>2532.79</v>
      </c>
      <c r="H2927" s="3">
        <f>G2927*E2927</f>
        <v>15196.74</v>
      </c>
      <c r="I2927">
        <v>1</v>
      </c>
      <c r="J2927" t="s">
        <v>4364</v>
      </c>
    </row>
    <row r="2928" spans="1:10" x14ac:dyDescent="0.55000000000000004">
      <c r="A2928" t="s">
        <v>4129</v>
      </c>
      <c r="B2928" t="s">
        <v>4130</v>
      </c>
      <c r="C2928" t="s">
        <v>3342</v>
      </c>
      <c r="D2928" t="s">
        <v>52</v>
      </c>
      <c r="E2928" t="s">
        <v>100</v>
      </c>
      <c r="F2928" t="s">
        <v>11</v>
      </c>
      <c r="G2928" s="3">
        <v>2583.4900000000002</v>
      </c>
      <c r="H2928" s="3">
        <f>G2928*E2928</f>
        <v>2583.4900000000002</v>
      </c>
      <c r="I2928">
        <v>1</v>
      </c>
      <c r="J2928" t="s">
        <v>4364</v>
      </c>
    </row>
    <row r="2929" spans="1:10" x14ac:dyDescent="0.55000000000000004">
      <c r="A2929" t="s">
        <v>421</v>
      </c>
      <c r="B2929" t="s">
        <v>133</v>
      </c>
      <c r="C2929" t="s">
        <v>75</v>
      </c>
      <c r="D2929" t="s">
        <v>15</v>
      </c>
      <c r="E2929" t="s">
        <v>63</v>
      </c>
      <c r="F2929" t="s">
        <v>11</v>
      </c>
      <c r="G2929" s="3">
        <v>2710.1099999999997</v>
      </c>
      <c r="H2929" s="3">
        <f>G2929*E2929</f>
        <v>8130.329999999999</v>
      </c>
      <c r="I2929">
        <v>1</v>
      </c>
      <c r="J2929" t="s">
        <v>4364</v>
      </c>
    </row>
    <row r="2930" spans="1:10" x14ac:dyDescent="0.55000000000000004">
      <c r="A2930" t="s">
        <v>2681</v>
      </c>
      <c r="B2930" t="s">
        <v>2682</v>
      </c>
      <c r="C2930" t="s">
        <v>14</v>
      </c>
      <c r="D2930" t="s">
        <v>9</v>
      </c>
      <c r="E2930" t="s">
        <v>100</v>
      </c>
      <c r="F2930" t="s">
        <v>11</v>
      </c>
      <c r="G2930" s="3">
        <v>2730.91</v>
      </c>
      <c r="H2930" s="3">
        <f>G2930*E2930</f>
        <v>2730.91</v>
      </c>
      <c r="I2930">
        <v>1</v>
      </c>
      <c r="J2930" t="s">
        <v>4364</v>
      </c>
    </row>
    <row r="2931" spans="1:10" x14ac:dyDescent="0.55000000000000004">
      <c r="A2931" t="s">
        <v>4216</v>
      </c>
      <c r="B2931" t="s">
        <v>4217</v>
      </c>
      <c r="C2931" t="s">
        <v>85</v>
      </c>
      <c r="D2931" t="s">
        <v>9</v>
      </c>
      <c r="E2931" t="s">
        <v>10</v>
      </c>
      <c r="F2931" t="s">
        <v>11</v>
      </c>
      <c r="G2931" s="3">
        <v>2852.2000000000003</v>
      </c>
      <c r="H2931" s="3">
        <f>G2931*E2931</f>
        <v>17113.2</v>
      </c>
      <c r="I2931">
        <v>1</v>
      </c>
      <c r="J2931" t="s">
        <v>4364</v>
      </c>
    </row>
    <row r="2932" spans="1:10" x14ac:dyDescent="0.55000000000000004">
      <c r="A2932" t="s">
        <v>4084</v>
      </c>
      <c r="B2932" t="s">
        <v>3681</v>
      </c>
      <c r="C2932" t="s">
        <v>2751</v>
      </c>
      <c r="D2932" t="s">
        <v>9</v>
      </c>
      <c r="E2932" t="s">
        <v>100</v>
      </c>
      <c r="F2932" t="s">
        <v>11</v>
      </c>
      <c r="G2932" s="3">
        <v>2872.2200000000003</v>
      </c>
      <c r="H2932" s="3">
        <f>G2932*E2932</f>
        <v>2872.2200000000003</v>
      </c>
      <c r="I2932">
        <v>1</v>
      </c>
      <c r="J2932" t="s">
        <v>4364</v>
      </c>
    </row>
    <row r="2933" spans="1:10" x14ac:dyDescent="0.55000000000000004">
      <c r="A2933" t="s">
        <v>4257</v>
      </c>
      <c r="B2933" t="s">
        <v>4258</v>
      </c>
      <c r="C2933" t="s">
        <v>75</v>
      </c>
      <c r="D2933" t="s">
        <v>9</v>
      </c>
      <c r="E2933" t="s">
        <v>100</v>
      </c>
      <c r="F2933" t="s">
        <v>23</v>
      </c>
      <c r="G2933" s="3">
        <v>2887.43</v>
      </c>
      <c r="H2933" s="3">
        <f>G2933*E2933</f>
        <v>2887.43</v>
      </c>
      <c r="I2933">
        <v>1</v>
      </c>
      <c r="J2933" t="s">
        <v>4364</v>
      </c>
    </row>
    <row r="2934" spans="1:10" x14ac:dyDescent="0.55000000000000004">
      <c r="A2934" t="s">
        <v>1001</v>
      </c>
      <c r="B2934" t="s">
        <v>1000</v>
      </c>
      <c r="C2934" t="s">
        <v>37</v>
      </c>
      <c r="D2934" t="s">
        <v>9</v>
      </c>
      <c r="E2934" t="s">
        <v>10</v>
      </c>
      <c r="F2934" t="s">
        <v>11</v>
      </c>
      <c r="G2934" s="3">
        <v>2970.2400000000002</v>
      </c>
      <c r="H2934" s="3">
        <f>G2934*E2934</f>
        <v>17821.440000000002</v>
      </c>
      <c r="I2934">
        <v>1</v>
      </c>
      <c r="J2934" t="s">
        <v>4364</v>
      </c>
    </row>
    <row r="2935" spans="1:10" x14ac:dyDescent="0.55000000000000004">
      <c r="A2935" t="s">
        <v>2666</v>
      </c>
      <c r="B2935" t="s">
        <v>166</v>
      </c>
      <c r="C2935" t="s">
        <v>113</v>
      </c>
      <c r="D2935" t="s">
        <v>9</v>
      </c>
      <c r="E2935" t="s">
        <v>63</v>
      </c>
      <c r="F2935" t="s">
        <v>11</v>
      </c>
      <c r="G2935" s="3">
        <v>3014.05</v>
      </c>
      <c r="H2935" s="3">
        <f>G2935*E2935</f>
        <v>9042.1500000000015</v>
      </c>
      <c r="I2935">
        <v>1</v>
      </c>
      <c r="J2935" t="s">
        <v>4364</v>
      </c>
    </row>
    <row r="2936" spans="1:10" x14ac:dyDescent="0.55000000000000004">
      <c r="A2936" t="s">
        <v>3177</v>
      </c>
      <c r="B2936" t="s">
        <v>227</v>
      </c>
      <c r="C2936" t="s">
        <v>75</v>
      </c>
      <c r="D2936" t="s">
        <v>15</v>
      </c>
      <c r="E2936" t="s">
        <v>100</v>
      </c>
      <c r="F2936" t="s">
        <v>3178</v>
      </c>
      <c r="G2936" s="3">
        <v>3063.71</v>
      </c>
      <c r="H2936" s="3">
        <f>G2936*E2936</f>
        <v>3063.71</v>
      </c>
      <c r="I2936">
        <v>1</v>
      </c>
      <c r="J2936" t="s">
        <v>4364</v>
      </c>
    </row>
    <row r="2937" spans="1:10" x14ac:dyDescent="0.55000000000000004">
      <c r="A2937" t="s">
        <v>3742</v>
      </c>
      <c r="B2937" t="s">
        <v>3743</v>
      </c>
      <c r="C2937" t="s">
        <v>8</v>
      </c>
      <c r="D2937" t="s">
        <v>9</v>
      </c>
      <c r="E2937" t="s">
        <v>100</v>
      </c>
      <c r="F2937" t="s">
        <v>11</v>
      </c>
      <c r="G2937" s="3">
        <v>3153.41</v>
      </c>
      <c r="H2937" s="3">
        <f>G2937*E2937</f>
        <v>3153.41</v>
      </c>
      <c r="I2937">
        <v>1</v>
      </c>
      <c r="J2937" t="s">
        <v>4364</v>
      </c>
    </row>
    <row r="2938" spans="1:10" x14ac:dyDescent="0.55000000000000004">
      <c r="A2938" t="s">
        <v>203</v>
      </c>
      <c r="B2938" t="s">
        <v>204</v>
      </c>
      <c r="C2938" t="s">
        <v>8</v>
      </c>
      <c r="D2938" t="s">
        <v>9</v>
      </c>
      <c r="E2938" t="s">
        <v>100</v>
      </c>
      <c r="F2938" t="s">
        <v>11</v>
      </c>
      <c r="G2938" s="3">
        <v>3191.3700000000003</v>
      </c>
      <c r="H2938" s="3">
        <f>G2938*E2938</f>
        <v>3191.3700000000003</v>
      </c>
      <c r="I2938">
        <v>3</v>
      </c>
      <c r="J2938" t="s">
        <v>4364</v>
      </c>
    </row>
    <row r="2939" spans="1:10" x14ac:dyDescent="0.55000000000000004">
      <c r="A2939" t="s">
        <v>4128</v>
      </c>
      <c r="B2939" t="s">
        <v>815</v>
      </c>
      <c r="C2939" t="s">
        <v>120</v>
      </c>
      <c r="D2939" t="s">
        <v>52</v>
      </c>
      <c r="E2939" t="s">
        <v>100</v>
      </c>
      <c r="F2939" t="s">
        <v>11</v>
      </c>
      <c r="G2939" s="3">
        <v>3191.3700000000003</v>
      </c>
      <c r="H2939" s="3">
        <f>G2939*E2939</f>
        <v>3191.3700000000003</v>
      </c>
      <c r="I2939">
        <v>1</v>
      </c>
      <c r="J2939" t="s">
        <v>4364</v>
      </c>
    </row>
    <row r="2940" spans="1:10" x14ac:dyDescent="0.55000000000000004">
      <c r="A2940" t="s">
        <v>4128</v>
      </c>
      <c r="B2940" t="s">
        <v>815</v>
      </c>
      <c r="C2940" t="s">
        <v>120</v>
      </c>
      <c r="D2940" t="s">
        <v>52</v>
      </c>
      <c r="E2940" t="s">
        <v>100</v>
      </c>
      <c r="F2940" t="s">
        <v>11</v>
      </c>
      <c r="G2940" s="3">
        <v>3191.3700000000003</v>
      </c>
      <c r="H2940" s="3">
        <f>G2940*E2940</f>
        <v>3191.3700000000003</v>
      </c>
      <c r="I2940">
        <v>1</v>
      </c>
      <c r="J2940" t="s">
        <v>4364</v>
      </c>
    </row>
    <row r="2941" spans="1:10" x14ac:dyDescent="0.55000000000000004">
      <c r="A2941" t="s">
        <v>4128</v>
      </c>
      <c r="B2941" t="s">
        <v>815</v>
      </c>
      <c r="C2941" t="s">
        <v>120</v>
      </c>
      <c r="D2941" t="s">
        <v>52</v>
      </c>
      <c r="E2941" t="s">
        <v>100</v>
      </c>
      <c r="F2941" t="s">
        <v>11</v>
      </c>
      <c r="G2941" s="3">
        <v>3191.3700000000003</v>
      </c>
      <c r="H2941" s="3">
        <f>G2941*E2941</f>
        <v>3191.3700000000003</v>
      </c>
      <c r="I2941">
        <v>1</v>
      </c>
      <c r="J2941" t="s">
        <v>4364</v>
      </c>
    </row>
    <row r="2942" spans="1:10" x14ac:dyDescent="0.55000000000000004">
      <c r="A2942" t="s">
        <v>3243</v>
      </c>
      <c r="B2942" t="s">
        <v>3244</v>
      </c>
      <c r="C2942" t="s">
        <v>48</v>
      </c>
      <c r="D2942" t="s">
        <v>9</v>
      </c>
      <c r="E2942" t="s">
        <v>100</v>
      </c>
      <c r="F2942" t="s">
        <v>391</v>
      </c>
      <c r="G2942" s="3">
        <v>3262.7400000000002</v>
      </c>
      <c r="H2942" s="3">
        <f>G2942*E2942</f>
        <v>3262.7400000000002</v>
      </c>
      <c r="I2942">
        <v>1</v>
      </c>
      <c r="J2942" t="s">
        <v>4364</v>
      </c>
    </row>
    <row r="2943" spans="1:10" x14ac:dyDescent="0.55000000000000004">
      <c r="A2943" t="s">
        <v>999</v>
      </c>
      <c r="B2943" t="s">
        <v>1000</v>
      </c>
      <c r="C2943" t="s">
        <v>75</v>
      </c>
      <c r="D2943" t="s">
        <v>9</v>
      </c>
      <c r="E2943" t="s">
        <v>10</v>
      </c>
      <c r="F2943" t="s">
        <v>11</v>
      </c>
      <c r="G2943" s="3">
        <v>3323.06</v>
      </c>
      <c r="H2943" s="3">
        <f>G2943*E2943</f>
        <v>19938.36</v>
      </c>
      <c r="I2943">
        <v>1</v>
      </c>
      <c r="J2943" t="s">
        <v>4364</v>
      </c>
    </row>
    <row r="2944" spans="1:10" x14ac:dyDescent="0.55000000000000004">
      <c r="A2944" t="s">
        <v>4055</v>
      </c>
      <c r="B2944" t="s">
        <v>4056</v>
      </c>
      <c r="C2944" t="s">
        <v>85</v>
      </c>
      <c r="D2944" t="s">
        <v>9</v>
      </c>
      <c r="E2944" t="s">
        <v>16</v>
      </c>
      <c r="F2944" t="s">
        <v>11</v>
      </c>
      <c r="G2944" s="3">
        <v>3423.68</v>
      </c>
      <c r="H2944" s="3">
        <f>G2944*E2944</f>
        <v>41084.159999999996</v>
      </c>
      <c r="I2944">
        <v>1</v>
      </c>
      <c r="J2944" t="s">
        <v>4364</v>
      </c>
    </row>
    <row r="2945" spans="1:10" x14ac:dyDescent="0.55000000000000004">
      <c r="A2945" t="s">
        <v>989</v>
      </c>
      <c r="B2945" t="s">
        <v>990</v>
      </c>
      <c r="C2945" t="s">
        <v>75</v>
      </c>
      <c r="D2945" t="s">
        <v>9</v>
      </c>
      <c r="E2945" t="s">
        <v>10</v>
      </c>
      <c r="F2945" t="s">
        <v>11</v>
      </c>
      <c r="G2945" s="3">
        <v>3522.8700000000003</v>
      </c>
      <c r="H2945" s="3">
        <f>G2945*E2945</f>
        <v>21137.22</v>
      </c>
      <c r="I2945">
        <v>1</v>
      </c>
      <c r="J2945" t="s">
        <v>4364</v>
      </c>
    </row>
    <row r="2946" spans="1:10" x14ac:dyDescent="0.55000000000000004">
      <c r="A2946" t="s">
        <v>2630</v>
      </c>
      <c r="B2946" t="s">
        <v>1000</v>
      </c>
      <c r="C2946" t="s">
        <v>8</v>
      </c>
      <c r="D2946" t="s">
        <v>9</v>
      </c>
      <c r="E2946" t="s">
        <v>10</v>
      </c>
      <c r="F2946" t="s">
        <v>11</v>
      </c>
      <c r="G2946" s="3">
        <v>3662.75</v>
      </c>
      <c r="H2946" s="3">
        <f>G2946*E2946</f>
        <v>21976.5</v>
      </c>
      <c r="I2946">
        <v>1</v>
      </c>
      <c r="J2946" t="s">
        <v>4364</v>
      </c>
    </row>
    <row r="2947" spans="1:10" x14ac:dyDescent="0.55000000000000004">
      <c r="A2947" t="s">
        <v>4096</v>
      </c>
      <c r="B2947" t="s">
        <v>4097</v>
      </c>
      <c r="C2947" t="s">
        <v>164</v>
      </c>
      <c r="D2947" t="s">
        <v>9</v>
      </c>
      <c r="E2947" t="s">
        <v>10</v>
      </c>
      <c r="F2947" t="s">
        <v>11</v>
      </c>
      <c r="G2947" s="3">
        <v>3672.63</v>
      </c>
      <c r="H2947" s="3">
        <f>G2947*E2947</f>
        <v>22035.78</v>
      </c>
      <c r="I2947">
        <v>1</v>
      </c>
      <c r="J2947" t="s">
        <v>4364</v>
      </c>
    </row>
    <row r="2948" spans="1:10" x14ac:dyDescent="0.55000000000000004">
      <c r="A2948" t="s">
        <v>4045</v>
      </c>
      <c r="B2948" t="s">
        <v>4046</v>
      </c>
      <c r="C2948" t="s">
        <v>26</v>
      </c>
      <c r="D2948" t="s">
        <v>9</v>
      </c>
      <c r="E2948" t="s">
        <v>100</v>
      </c>
      <c r="F2948" t="s">
        <v>11</v>
      </c>
      <c r="G2948" s="3">
        <v>3799.25</v>
      </c>
      <c r="H2948" s="3">
        <f>G2948*E2948</f>
        <v>3799.25</v>
      </c>
      <c r="I2948">
        <v>1</v>
      </c>
      <c r="J2948" t="s">
        <v>4364</v>
      </c>
    </row>
    <row r="2949" spans="1:10" x14ac:dyDescent="0.55000000000000004">
      <c r="A2949" t="s">
        <v>4059</v>
      </c>
      <c r="B2949" t="s">
        <v>4060</v>
      </c>
      <c r="C2949" t="s">
        <v>34</v>
      </c>
      <c r="D2949" t="s">
        <v>9</v>
      </c>
      <c r="E2949" t="s">
        <v>63</v>
      </c>
      <c r="F2949" t="s">
        <v>11</v>
      </c>
      <c r="G2949" s="3">
        <v>4005.43</v>
      </c>
      <c r="H2949" s="3">
        <f>G2949*E2949</f>
        <v>12016.289999999999</v>
      </c>
      <c r="I2949">
        <v>1</v>
      </c>
      <c r="J2949" t="s">
        <v>4364</v>
      </c>
    </row>
    <row r="2950" spans="1:10" x14ac:dyDescent="0.55000000000000004">
      <c r="A2950" t="s">
        <v>2025</v>
      </c>
      <c r="B2950" t="s">
        <v>1000</v>
      </c>
      <c r="C2950" t="s">
        <v>29</v>
      </c>
      <c r="D2950" t="s">
        <v>9</v>
      </c>
      <c r="E2950" t="s">
        <v>10</v>
      </c>
      <c r="F2950" t="s">
        <v>11</v>
      </c>
      <c r="G2950" s="3">
        <v>4179.2400000000007</v>
      </c>
      <c r="H2950" s="3">
        <f>G2950*E2950</f>
        <v>25075.440000000002</v>
      </c>
      <c r="I2950">
        <v>1</v>
      </c>
      <c r="J2950" t="s">
        <v>4364</v>
      </c>
    </row>
    <row r="2951" spans="1:10" x14ac:dyDescent="0.55000000000000004">
      <c r="A2951" t="s">
        <v>4088</v>
      </c>
      <c r="B2951" t="s">
        <v>3786</v>
      </c>
      <c r="C2951" t="s">
        <v>26</v>
      </c>
      <c r="D2951" t="s">
        <v>9</v>
      </c>
      <c r="E2951" t="s">
        <v>63</v>
      </c>
      <c r="F2951" t="s">
        <v>11</v>
      </c>
      <c r="G2951" s="3">
        <v>4305.8599999999997</v>
      </c>
      <c r="H2951" s="3">
        <f>G2951*E2951</f>
        <v>12917.579999999998</v>
      </c>
      <c r="I2951">
        <v>1</v>
      </c>
      <c r="J2951" t="s">
        <v>4364</v>
      </c>
    </row>
    <row r="2952" spans="1:10" x14ac:dyDescent="0.55000000000000004">
      <c r="A2952" t="s">
        <v>132</v>
      </c>
      <c r="B2952" t="s">
        <v>133</v>
      </c>
      <c r="C2952" t="s">
        <v>85</v>
      </c>
      <c r="D2952" t="s">
        <v>15</v>
      </c>
      <c r="E2952" t="s">
        <v>10</v>
      </c>
      <c r="F2952" t="s">
        <v>11</v>
      </c>
      <c r="G2952" s="3">
        <v>4432.4800000000005</v>
      </c>
      <c r="H2952" s="3">
        <f>G2952*E2952</f>
        <v>26594.880000000005</v>
      </c>
      <c r="I2952">
        <v>1</v>
      </c>
      <c r="J2952" t="s">
        <v>4364</v>
      </c>
    </row>
    <row r="2953" spans="1:10" x14ac:dyDescent="0.55000000000000004">
      <c r="A2953" t="s">
        <v>4131</v>
      </c>
      <c r="B2953" t="s">
        <v>2247</v>
      </c>
      <c r="C2953" t="s">
        <v>19</v>
      </c>
      <c r="D2953" t="s">
        <v>15</v>
      </c>
      <c r="E2953" t="s">
        <v>63</v>
      </c>
      <c r="F2953" t="s">
        <v>11</v>
      </c>
      <c r="G2953" s="3">
        <v>4812.34</v>
      </c>
      <c r="H2953" s="3">
        <f>G2953*E2953</f>
        <v>14437.02</v>
      </c>
      <c r="I2953">
        <v>2</v>
      </c>
      <c r="J2953" t="s">
        <v>4364</v>
      </c>
    </row>
    <row r="2954" spans="1:10" x14ac:dyDescent="0.55000000000000004">
      <c r="A2954" t="s">
        <v>4051</v>
      </c>
      <c r="B2954" t="s">
        <v>4052</v>
      </c>
      <c r="C2954" t="s">
        <v>2142</v>
      </c>
      <c r="D2954" t="s">
        <v>9</v>
      </c>
      <c r="E2954" t="s">
        <v>63</v>
      </c>
      <c r="F2954" t="s">
        <v>11</v>
      </c>
      <c r="G2954" s="3">
        <v>4912.18</v>
      </c>
      <c r="H2954" s="3">
        <f>G2954*E2954</f>
        <v>14736.54</v>
      </c>
      <c r="I2954">
        <v>1</v>
      </c>
      <c r="J2954" t="s">
        <v>4364</v>
      </c>
    </row>
    <row r="2955" spans="1:10" x14ac:dyDescent="0.55000000000000004">
      <c r="A2955" t="s">
        <v>2986</v>
      </c>
      <c r="B2955" t="s">
        <v>2987</v>
      </c>
      <c r="C2955" t="s">
        <v>51</v>
      </c>
      <c r="D2955" t="s">
        <v>15</v>
      </c>
      <c r="E2955" t="s">
        <v>100</v>
      </c>
      <c r="F2955" t="s">
        <v>2988</v>
      </c>
      <c r="G2955" s="3">
        <v>5015.01</v>
      </c>
      <c r="H2955" s="3">
        <f>G2955*E2955</f>
        <v>5015.01</v>
      </c>
      <c r="I2955">
        <v>1</v>
      </c>
      <c r="J2955" t="s">
        <v>4364</v>
      </c>
    </row>
    <row r="2956" spans="1:10" x14ac:dyDescent="0.55000000000000004">
      <c r="A2956" t="s">
        <v>3785</v>
      </c>
      <c r="B2956" t="s">
        <v>3786</v>
      </c>
      <c r="C2956" t="s">
        <v>120</v>
      </c>
      <c r="D2956" t="s">
        <v>9</v>
      </c>
      <c r="E2956" t="s">
        <v>63</v>
      </c>
      <c r="F2956" t="s">
        <v>11</v>
      </c>
      <c r="G2956" s="3">
        <v>5015.01</v>
      </c>
      <c r="H2956" s="3">
        <f>G2956*E2956</f>
        <v>15045.03</v>
      </c>
      <c r="I2956">
        <v>1</v>
      </c>
      <c r="J2956" t="s">
        <v>4364</v>
      </c>
    </row>
    <row r="2957" spans="1:10" x14ac:dyDescent="0.55000000000000004">
      <c r="A2957" t="s">
        <v>3408</v>
      </c>
      <c r="B2957" t="s">
        <v>3409</v>
      </c>
      <c r="C2957" t="s">
        <v>34</v>
      </c>
      <c r="D2957" t="s">
        <v>9</v>
      </c>
      <c r="E2957" t="s">
        <v>63</v>
      </c>
      <c r="F2957" t="s">
        <v>11</v>
      </c>
      <c r="G2957" s="3">
        <v>5470.92</v>
      </c>
      <c r="H2957" s="3">
        <f>G2957*E2957</f>
        <v>16412.760000000002</v>
      </c>
      <c r="I2957">
        <v>1</v>
      </c>
      <c r="J2957" t="s">
        <v>4364</v>
      </c>
    </row>
    <row r="2958" spans="1:10" ht="43.2" x14ac:dyDescent="0.55000000000000004">
      <c r="A2958" t="s">
        <v>3408</v>
      </c>
      <c r="B2958" t="s">
        <v>3409</v>
      </c>
      <c r="C2958" t="s">
        <v>34</v>
      </c>
      <c r="D2958" t="s">
        <v>9</v>
      </c>
      <c r="E2958" t="s">
        <v>63</v>
      </c>
      <c r="F2958" t="s">
        <v>11</v>
      </c>
      <c r="G2958" s="3">
        <v>5470.92</v>
      </c>
      <c r="H2958" s="3">
        <f>G2958*E2958</f>
        <v>16412.760000000002</v>
      </c>
      <c r="I2958">
        <v>1</v>
      </c>
      <c r="J2958" t="s">
        <v>4364</v>
      </c>
    </row>
    <row r="2959" spans="1:10" x14ac:dyDescent="0.55000000000000004">
      <c r="A2959" t="s">
        <v>3973</v>
      </c>
      <c r="B2959" t="s">
        <v>1000</v>
      </c>
      <c r="C2959" t="s">
        <v>2841</v>
      </c>
      <c r="D2959" t="s">
        <v>9</v>
      </c>
      <c r="E2959" t="s">
        <v>10</v>
      </c>
      <c r="F2959" t="s">
        <v>11</v>
      </c>
      <c r="G2959" s="3">
        <v>5572.1900000000005</v>
      </c>
      <c r="H2959" s="3">
        <f>G2959*E2959</f>
        <v>33433.14</v>
      </c>
      <c r="I2959">
        <v>1</v>
      </c>
      <c r="J2959" t="s">
        <v>4364</v>
      </c>
    </row>
    <row r="2960" spans="1:10" x14ac:dyDescent="0.55000000000000004">
      <c r="A2960" t="s">
        <v>145</v>
      </c>
      <c r="B2960" t="s">
        <v>146</v>
      </c>
      <c r="C2960" t="s">
        <v>14</v>
      </c>
      <c r="D2960" t="s">
        <v>9</v>
      </c>
      <c r="E2960" t="s">
        <v>100</v>
      </c>
      <c r="F2960" t="s">
        <v>11</v>
      </c>
      <c r="G2960" s="3">
        <v>6078.8</v>
      </c>
      <c r="H2960" s="3">
        <f>G2960*E2960</f>
        <v>6078.8</v>
      </c>
      <c r="I2960">
        <v>1</v>
      </c>
      <c r="J2960" t="s">
        <v>4364</v>
      </c>
    </row>
    <row r="2961" spans="1:10" x14ac:dyDescent="0.55000000000000004">
      <c r="A2961" t="s">
        <v>4251</v>
      </c>
      <c r="B2961" t="s">
        <v>3786</v>
      </c>
      <c r="C2961" t="s">
        <v>556</v>
      </c>
      <c r="D2961" t="s">
        <v>9</v>
      </c>
      <c r="E2961" t="s">
        <v>10</v>
      </c>
      <c r="F2961" t="s">
        <v>11</v>
      </c>
      <c r="G2961" s="3">
        <v>6078.8</v>
      </c>
      <c r="H2961" s="3">
        <f>G2961*E2961</f>
        <v>36472.800000000003</v>
      </c>
      <c r="I2961">
        <v>1</v>
      </c>
      <c r="J2961" t="s">
        <v>4364</v>
      </c>
    </row>
    <row r="2962" spans="1:10" x14ac:dyDescent="0.55000000000000004">
      <c r="A2962" t="s">
        <v>2253</v>
      </c>
      <c r="B2962" t="s">
        <v>2247</v>
      </c>
      <c r="C2962" t="s">
        <v>48</v>
      </c>
      <c r="D2962" t="s">
        <v>15</v>
      </c>
      <c r="E2962" t="s">
        <v>100</v>
      </c>
      <c r="F2962" t="s">
        <v>11</v>
      </c>
      <c r="G2962" s="3">
        <v>6113.7699999999995</v>
      </c>
      <c r="H2962" s="3">
        <f>G2962*E2962</f>
        <v>6113.7699999999995</v>
      </c>
      <c r="I2962">
        <v>1</v>
      </c>
      <c r="J2962" t="s">
        <v>4364</v>
      </c>
    </row>
    <row r="2963" spans="1:10" x14ac:dyDescent="0.55000000000000004">
      <c r="A2963" t="s">
        <v>797</v>
      </c>
      <c r="B2963" t="s">
        <v>798</v>
      </c>
      <c r="C2963" t="s">
        <v>19</v>
      </c>
      <c r="D2963" t="s">
        <v>9</v>
      </c>
      <c r="E2963" t="s">
        <v>63</v>
      </c>
      <c r="F2963" t="s">
        <v>11</v>
      </c>
      <c r="G2963" s="3">
        <v>6129.5</v>
      </c>
      <c r="H2963" s="3">
        <f>G2963*E2963</f>
        <v>18388.5</v>
      </c>
      <c r="I2963">
        <v>1</v>
      </c>
      <c r="J2963" t="s">
        <v>4364</v>
      </c>
    </row>
    <row r="2964" spans="1:10" x14ac:dyDescent="0.55000000000000004">
      <c r="A2964" t="s">
        <v>797</v>
      </c>
      <c r="B2964" t="s">
        <v>798</v>
      </c>
      <c r="C2964" t="s">
        <v>19</v>
      </c>
      <c r="D2964" t="s">
        <v>9</v>
      </c>
      <c r="E2964" t="s">
        <v>63</v>
      </c>
      <c r="F2964" t="s">
        <v>11</v>
      </c>
      <c r="G2964" s="3">
        <v>6129.5</v>
      </c>
      <c r="H2964" s="3">
        <f>G2964*E2964</f>
        <v>18388.5</v>
      </c>
      <c r="I2964">
        <v>1</v>
      </c>
      <c r="J2964" t="s">
        <v>4364</v>
      </c>
    </row>
    <row r="2965" spans="1:10" x14ac:dyDescent="0.55000000000000004">
      <c r="A2965" t="s">
        <v>4089</v>
      </c>
      <c r="B2965" t="s">
        <v>4090</v>
      </c>
      <c r="C2965" t="s">
        <v>26</v>
      </c>
      <c r="D2965" t="s">
        <v>9</v>
      </c>
      <c r="E2965" t="s">
        <v>63</v>
      </c>
      <c r="F2965" t="s">
        <v>11</v>
      </c>
      <c r="G2965" s="3">
        <v>6332.0400000000009</v>
      </c>
      <c r="H2965" s="3">
        <f>G2965*E2965</f>
        <v>18996.120000000003</v>
      </c>
      <c r="I2965">
        <v>1</v>
      </c>
      <c r="J2965" t="s">
        <v>4364</v>
      </c>
    </row>
    <row r="2966" spans="1:10" x14ac:dyDescent="0.55000000000000004">
      <c r="A2966" t="s">
        <v>2246</v>
      </c>
      <c r="B2966" t="s">
        <v>2247</v>
      </c>
      <c r="C2966" t="s">
        <v>184</v>
      </c>
      <c r="D2966" t="s">
        <v>15</v>
      </c>
      <c r="E2966" t="s">
        <v>63</v>
      </c>
      <c r="F2966" t="s">
        <v>23</v>
      </c>
      <c r="G2966" s="3">
        <v>6517.42</v>
      </c>
      <c r="H2966" s="3">
        <f>G2966*E2966</f>
        <v>19552.260000000002</v>
      </c>
      <c r="I2966">
        <v>1</v>
      </c>
      <c r="J2966" t="s">
        <v>4364</v>
      </c>
    </row>
    <row r="2967" spans="1:10" x14ac:dyDescent="0.55000000000000004">
      <c r="A2967" t="s">
        <v>1952</v>
      </c>
      <c r="B2967" t="s">
        <v>1953</v>
      </c>
      <c r="C2967" t="s">
        <v>1954</v>
      </c>
      <c r="D2967" t="s">
        <v>9</v>
      </c>
      <c r="E2967" t="s">
        <v>100</v>
      </c>
      <c r="F2967" t="s">
        <v>11</v>
      </c>
      <c r="G2967" s="3">
        <v>6596.9800000000005</v>
      </c>
      <c r="H2967" s="3">
        <f>G2967*E2967</f>
        <v>6596.9800000000005</v>
      </c>
      <c r="I2967">
        <v>2</v>
      </c>
      <c r="J2967" t="s">
        <v>4364</v>
      </c>
    </row>
    <row r="2968" spans="1:10" x14ac:dyDescent="0.55000000000000004">
      <c r="A2968" t="s">
        <v>3999</v>
      </c>
      <c r="B2968" t="s">
        <v>3409</v>
      </c>
      <c r="C2968" t="s">
        <v>42</v>
      </c>
      <c r="D2968" t="s">
        <v>9</v>
      </c>
      <c r="E2968" t="s">
        <v>63</v>
      </c>
      <c r="F2968" t="s">
        <v>11</v>
      </c>
      <c r="G2968" s="3">
        <v>6648.7199999999993</v>
      </c>
      <c r="H2968" s="3">
        <f>G2968*E2968</f>
        <v>19946.159999999996</v>
      </c>
      <c r="I2968">
        <v>1</v>
      </c>
      <c r="J2968" t="s">
        <v>4364</v>
      </c>
    </row>
    <row r="2969" spans="1:10" x14ac:dyDescent="0.55000000000000004">
      <c r="A2969" t="s">
        <v>4250</v>
      </c>
      <c r="B2969" t="s">
        <v>3786</v>
      </c>
      <c r="C2969" t="s">
        <v>85</v>
      </c>
      <c r="D2969" t="s">
        <v>9</v>
      </c>
      <c r="E2969" t="s">
        <v>63</v>
      </c>
      <c r="F2969" t="s">
        <v>11</v>
      </c>
      <c r="G2969" s="3">
        <v>7091.89</v>
      </c>
      <c r="H2969" s="3">
        <f>G2969*E2969</f>
        <v>21275.670000000002</v>
      </c>
      <c r="I2969">
        <v>1</v>
      </c>
      <c r="J2969" t="s">
        <v>4364</v>
      </c>
    </row>
    <row r="2970" spans="1:10" x14ac:dyDescent="0.55000000000000004">
      <c r="A2970" t="s">
        <v>3530</v>
      </c>
      <c r="B2970" t="s">
        <v>3531</v>
      </c>
      <c r="C2970" t="s">
        <v>26</v>
      </c>
      <c r="D2970" t="s">
        <v>9</v>
      </c>
      <c r="E2970" t="s">
        <v>63</v>
      </c>
      <c r="F2970" t="s">
        <v>11</v>
      </c>
      <c r="G2970" s="3">
        <v>7408.05</v>
      </c>
      <c r="H2970" s="3">
        <f>G2970*E2970</f>
        <v>22224.15</v>
      </c>
      <c r="I2970">
        <v>1</v>
      </c>
      <c r="J2970" t="s">
        <v>4364</v>
      </c>
    </row>
    <row r="2971" spans="1:10" x14ac:dyDescent="0.55000000000000004">
      <c r="A2971" t="s">
        <v>173</v>
      </c>
      <c r="B2971" t="s">
        <v>174</v>
      </c>
      <c r="C2971" t="s">
        <v>113</v>
      </c>
      <c r="D2971" t="s">
        <v>9</v>
      </c>
      <c r="E2971" t="s">
        <v>100</v>
      </c>
      <c r="F2971" t="s">
        <v>11</v>
      </c>
      <c r="G2971" s="3">
        <v>9118.2000000000007</v>
      </c>
      <c r="H2971" s="3">
        <f>G2971*E2971</f>
        <v>9118.2000000000007</v>
      </c>
      <c r="I2971">
        <v>1</v>
      </c>
      <c r="J2971" t="s">
        <v>4364</v>
      </c>
    </row>
    <row r="2972" spans="1:10" x14ac:dyDescent="0.55000000000000004">
      <c r="A2972" t="s">
        <v>3318</v>
      </c>
      <c r="B2972" t="s">
        <v>3319</v>
      </c>
      <c r="C2972" t="s">
        <v>26</v>
      </c>
      <c r="D2972" t="s">
        <v>9</v>
      </c>
      <c r="E2972" t="s">
        <v>100</v>
      </c>
      <c r="F2972" t="s">
        <v>11</v>
      </c>
      <c r="G2972" s="3">
        <v>9323.34</v>
      </c>
      <c r="H2972" s="3">
        <f>G2972*E2972</f>
        <v>9323.34</v>
      </c>
      <c r="I2972">
        <v>1</v>
      </c>
      <c r="J2972" t="s">
        <v>4364</v>
      </c>
    </row>
    <row r="2973" spans="1:10" x14ac:dyDescent="0.55000000000000004">
      <c r="A2973" t="s">
        <v>3592</v>
      </c>
      <c r="B2973" t="s">
        <v>3593</v>
      </c>
      <c r="C2973" t="s">
        <v>2142</v>
      </c>
      <c r="D2973" t="s">
        <v>9</v>
      </c>
      <c r="E2973" t="s">
        <v>63</v>
      </c>
      <c r="F2973" t="s">
        <v>11</v>
      </c>
      <c r="G2973" s="3">
        <v>13410.28</v>
      </c>
      <c r="H2973" s="3">
        <f>G2973*E2973</f>
        <v>40230.840000000004</v>
      </c>
      <c r="I2973">
        <v>1</v>
      </c>
      <c r="J2973" t="s">
        <v>4364</v>
      </c>
    </row>
    <row r="2974" spans="1:10" x14ac:dyDescent="0.55000000000000004">
      <c r="A2974" t="s">
        <v>2043</v>
      </c>
      <c r="B2974" t="s">
        <v>1029</v>
      </c>
      <c r="C2974" t="s">
        <v>42</v>
      </c>
      <c r="D2974" t="s">
        <v>9</v>
      </c>
      <c r="E2974" t="s">
        <v>100</v>
      </c>
      <c r="F2974" t="s">
        <v>11</v>
      </c>
      <c r="G2974" s="3">
        <v>22415.64</v>
      </c>
      <c r="H2974" s="3">
        <f>G2974*E2974</f>
        <v>22415.64</v>
      </c>
      <c r="I2974">
        <v>2</v>
      </c>
      <c r="J2974" t="s">
        <v>4364</v>
      </c>
    </row>
    <row r="2975" spans="1:10" x14ac:dyDescent="0.55000000000000004">
      <c r="A2975" t="s">
        <v>1028</v>
      </c>
      <c r="B2975" t="s">
        <v>1029</v>
      </c>
      <c r="C2975" t="s">
        <v>42</v>
      </c>
      <c r="D2975" t="s">
        <v>9</v>
      </c>
      <c r="E2975" t="s">
        <v>63</v>
      </c>
      <c r="F2975" t="s">
        <v>11</v>
      </c>
      <c r="G2975" s="3">
        <v>22490</v>
      </c>
      <c r="H2975" s="3">
        <f>G2975*E2975</f>
        <v>67470</v>
      </c>
      <c r="I2975">
        <v>1</v>
      </c>
      <c r="J2975" t="s">
        <v>4364</v>
      </c>
    </row>
    <row r="2976" spans="1:10" x14ac:dyDescent="0.55000000000000004">
      <c r="A2976" t="s">
        <v>2042</v>
      </c>
      <c r="B2976" t="s">
        <v>1029</v>
      </c>
      <c r="C2976" t="s">
        <v>85</v>
      </c>
      <c r="D2976" t="s">
        <v>9</v>
      </c>
      <c r="E2976" t="s">
        <v>100</v>
      </c>
      <c r="F2976" t="s">
        <v>11</v>
      </c>
      <c r="G2976" s="3">
        <v>24695.19</v>
      </c>
      <c r="H2976" s="3">
        <f>G2976*E2976</f>
        <v>24695.19</v>
      </c>
      <c r="I2976">
        <v>1</v>
      </c>
      <c r="J2976" t="s">
        <v>4364</v>
      </c>
    </row>
    <row r="2977" spans="1:14" x14ac:dyDescent="0.55000000000000004">
      <c r="A2977" t="s">
        <v>4113</v>
      </c>
      <c r="B2977" t="s">
        <v>1029</v>
      </c>
      <c r="C2977" t="s">
        <v>37</v>
      </c>
      <c r="D2977" t="s">
        <v>9</v>
      </c>
      <c r="E2977" t="s">
        <v>100</v>
      </c>
      <c r="F2977" t="s">
        <v>11</v>
      </c>
      <c r="G2977" s="3">
        <v>25075.05</v>
      </c>
      <c r="H2977" s="3">
        <f>G2977*E2977</f>
        <v>25075.05</v>
      </c>
      <c r="I2977">
        <v>1</v>
      </c>
      <c r="J2977" t="s">
        <v>4364</v>
      </c>
    </row>
    <row r="2978" spans="1:14" x14ac:dyDescent="0.55000000000000004">
      <c r="A2978" t="s">
        <v>4053</v>
      </c>
      <c r="B2978" t="s">
        <v>4054</v>
      </c>
      <c r="C2978" t="s">
        <v>2142</v>
      </c>
      <c r="D2978" t="s">
        <v>9</v>
      </c>
      <c r="E2978" t="s">
        <v>100</v>
      </c>
      <c r="F2978" t="s">
        <v>11</v>
      </c>
      <c r="G2978" s="3">
        <v>66862.25</v>
      </c>
      <c r="H2978" s="3">
        <f>G2978*E2978</f>
        <v>66862.25</v>
      </c>
      <c r="I2978">
        <v>1</v>
      </c>
      <c r="J2978" t="s">
        <v>4364</v>
      </c>
    </row>
    <row r="2979" spans="1:14" x14ac:dyDescent="0.55000000000000004">
      <c r="A2979" t="s">
        <v>4053</v>
      </c>
      <c r="B2979" t="s">
        <v>4054</v>
      </c>
      <c r="C2979" t="s">
        <v>2142</v>
      </c>
      <c r="D2979" t="s">
        <v>9</v>
      </c>
      <c r="E2979" t="s">
        <v>100</v>
      </c>
      <c r="F2979" t="s">
        <v>11</v>
      </c>
      <c r="G2979" s="3">
        <v>67313.61</v>
      </c>
      <c r="H2979" s="3">
        <f>G2979*E2979</f>
        <v>67313.61</v>
      </c>
      <c r="I2979">
        <v>1</v>
      </c>
      <c r="J2979" t="s">
        <v>4364</v>
      </c>
    </row>
    <row r="2980" spans="1:14" x14ac:dyDescent="0.55000000000000004">
      <c r="A2980" s="4" t="s">
        <v>4894</v>
      </c>
      <c r="B2980" t="s">
        <v>4807</v>
      </c>
      <c r="C2980" s="5">
        <v>2024</v>
      </c>
      <c r="D2980" t="s">
        <v>15</v>
      </c>
      <c r="E2980" s="5">
        <v>6</v>
      </c>
      <c r="F2980" t="s">
        <v>4367</v>
      </c>
      <c r="G2980" s="6">
        <v>69</v>
      </c>
      <c r="H2980" s="7">
        <v>414</v>
      </c>
      <c r="I2980" s="5">
        <v>2</v>
      </c>
      <c r="J2980" s="5" t="s">
        <v>4895</v>
      </c>
      <c r="N2980" t="str">
        <f>VLOOKUP(A2980,[1]commentaires!$A$1:$R$408,13,FALSE)</f>
        <v xml:space="preserve">Wine Advocate : 93-96/100   |   Vinous : 95-97/100   |   JSWine : 97-98/100   |   Commentaire Wine Advocate :    |   Commentaire JS Wine : </v>
      </c>
    </row>
    <row r="2981" spans="1:14" x14ac:dyDescent="0.55000000000000004">
      <c r="A2981" s="4" t="s">
        <v>4896</v>
      </c>
      <c r="B2981" t="s">
        <v>4680</v>
      </c>
      <c r="C2981" s="5">
        <v>2024</v>
      </c>
      <c r="D2981" t="s">
        <v>15</v>
      </c>
      <c r="E2981" s="5">
        <v>1</v>
      </c>
      <c r="F2981" t="s">
        <v>4367</v>
      </c>
      <c r="G2981" s="6">
        <v>30.95</v>
      </c>
      <c r="H2981" s="7">
        <v>30.95</v>
      </c>
      <c r="I2981" s="5">
        <v>36</v>
      </c>
      <c r="J2981" s="5" t="s">
        <v>4895</v>
      </c>
      <c r="N2981" t="e">
        <f>VLOOKUP(A2981,[1]commentaires!$A$1:$R$408,13,FALSE)</f>
        <v>#N/A</v>
      </c>
    </row>
    <row r="2982" spans="1:14" x14ac:dyDescent="0.55000000000000004">
      <c r="A2982" s="4" t="s">
        <v>4897</v>
      </c>
      <c r="B2982" t="s">
        <v>4498</v>
      </c>
      <c r="C2982" s="5">
        <v>2024</v>
      </c>
      <c r="D2982" t="s">
        <v>15</v>
      </c>
      <c r="E2982" s="5">
        <v>3</v>
      </c>
      <c r="F2982" t="s">
        <v>4367</v>
      </c>
      <c r="G2982" s="6">
        <v>324</v>
      </c>
      <c r="H2982" s="7">
        <f>G2982*E2982</f>
        <v>972</v>
      </c>
      <c r="I2982" s="5">
        <v>4</v>
      </c>
      <c r="J2982" s="5" t="s">
        <v>4895</v>
      </c>
      <c r="N2982" t="str">
        <f>VLOOKUP(A2982,[1]commentaires!$A$1:$R$408,13,FALSE)</f>
        <v xml:space="preserve">Wine Advocate : 94-96/100   |   Vinous : 92-94/100   |   JSWine : 96-97/100   |   Commentaire Wine Advocate :    |   Commentaire JS Wine : </v>
      </c>
    </row>
    <row r="2983" spans="1:14" x14ac:dyDescent="0.55000000000000004">
      <c r="A2983" s="4" t="s">
        <v>4898</v>
      </c>
      <c r="B2983" t="s">
        <v>4118</v>
      </c>
      <c r="C2983" s="5">
        <v>2024</v>
      </c>
      <c r="D2983" t="s">
        <v>15</v>
      </c>
      <c r="E2983" s="5" t="s">
        <v>100</v>
      </c>
      <c r="F2983" t="s">
        <v>4367</v>
      </c>
      <c r="G2983" s="9">
        <v>339</v>
      </c>
      <c r="H2983" s="10">
        <v>339</v>
      </c>
      <c r="I2983" s="20">
        <v>4</v>
      </c>
      <c r="J2983" s="5" t="s">
        <v>4895</v>
      </c>
      <c r="N2983" t="str">
        <f>VLOOKUP(A2983,[1]commentaires!$A$1:$R$408,13,FALSE)</f>
        <v xml:space="preserve">Wine Advocate : 91-94/100   |   Vinous : 94-96/100   |   JSWine : 96-97/100   |   Commentaire Wine Advocate :    |   Commentaire JS Wine : </v>
      </c>
    </row>
    <row r="2984" spans="1:14" ht="57.6" x14ac:dyDescent="0.55000000000000004">
      <c r="A2984" s="4" t="s">
        <v>4899</v>
      </c>
      <c r="B2984" t="s">
        <v>4581</v>
      </c>
      <c r="C2984" s="5">
        <v>2024</v>
      </c>
      <c r="D2984" t="s">
        <v>15</v>
      </c>
      <c r="E2984" s="5">
        <v>6</v>
      </c>
      <c r="F2984" t="s">
        <v>4367</v>
      </c>
      <c r="G2984" s="6">
        <v>53</v>
      </c>
      <c r="H2984" s="7">
        <f>G2984*E2984</f>
        <v>318</v>
      </c>
      <c r="I2984" s="5">
        <v>36</v>
      </c>
      <c r="J2984" s="5" t="s">
        <v>4895</v>
      </c>
      <c r="N2984" t="str">
        <f>VLOOKUP(A2984,[1]commentaires!$A$1:$R$408,13,FALSE)</f>
        <v xml:space="preserve">Wine Advocate : 92-94/100   |   Vinous : 93-95/100   |   JSWine : 95-96/100   |   Commentaire Wine Advocate :    |   Commentaire JS Wine : </v>
      </c>
    </row>
    <row r="2985" spans="1:14" ht="57.6" x14ac:dyDescent="0.55000000000000004">
      <c r="A2985" s="4" t="s">
        <v>4900</v>
      </c>
      <c r="B2985" t="s">
        <v>4562</v>
      </c>
      <c r="C2985" s="5">
        <v>2024</v>
      </c>
      <c r="D2985" t="s">
        <v>15</v>
      </c>
      <c r="E2985" s="5">
        <v>3</v>
      </c>
      <c r="F2985" t="s">
        <v>4367</v>
      </c>
      <c r="G2985" s="6">
        <f>H2985/3</f>
        <v>295</v>
      </c>
      <c r="H2985" s="7">
        <v>885</v>
      </c>
      <c r="I2985" s="5">
        <v>2</v>
      </c>
      <c r="J2985" s="5" t="s">
        <v>4895</v>
      </c>
      <c r="N2985" t="str">
        <f>VLOOKUP(A2985,[1]commentaires!$A$1:$R$408,13,FALSE)</f>
        <v xml:space="preserve">Wine Advocate : 91-93/100   |   Vinous : 93-95/100   |   JSWine : 97-98/100   |   Commentaire Wine Advocate :    |   Commentaire JS Wine : </v>
      </c>
    </row>
    <row r="2986" spans="1:14" x14ac:dyDescent="0.55000000000000004">
      <c r="A2986" s="4" t="s">
        <v>4901</v>
      </c>
      <c r="B2986" t="s">
        <v>4484</v>
      </c>
      <c r="C2986" s="5">
        <v>2024</v>
      </c>
      <c r="D2986" t="s">
        <v>15</v>
      </c>
      <c r="E2986" s="5">
        <v>3</v>
      </c>
      <c r="F2986" t="s">
        <v>4367</v>
      </c>
      <c r="G2986" s="6">
        <v>330</v>
      </c>
      <c r="H2986" s="7">
        <f>G2986*E2986</f>
        <v>990</v>
      </c>
      <c r="I2986" s="5">
        <v>2</v>
      </c>
      <c r="J2986" s="5" t="s">
        <v>4895</v>
      </c>
      <c r="N2986" t="e">
        <f>VLOOKUP(A2986,[1]commentaires!$A$1:$R$408,13,FALSE)</f>
        <v>#N/A</v>
      </c>
    </row>
  </sheetData>
  <sortState xmlns:xlrd2="http://schemas.microsoft.com/office/spreadsheetml/2017/richdata2" ref="A2:N2987">
    <sortCondition ref="J2:J2987"/>
  </sortState>
  <phoneticPr fontId="3" type="noConversion"/>
  <pageMargins left="0.7" right="0.7" top="0.75" bottom="0.75" header="0.3" footer="0.3"/>
  <ignoredErrors>
    <ignoredError sqref="D1:F1 B1:C1" numberStoredAsText="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Ghislain de Castelbajac</cp:lastModifiedBy>
  <dcterms:modified xsi:type="dcterms:W3CDTF">2026-04-30T11:19:18Z</dcterms:modified>
</cp:coreProperties>
</file>